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Documents Master\Fort Peck Tournament Series\2020 FP Tourney Series\"/>
    </mc:Choice>
  </mc:AlternateContent>
  <xr:revisionPtr revIDLastSave="0" documentId="8_{3C032B98-E8F8-43C9-9138-1428BE313118}" xr6:coauthVersionLast="45" xr6:coauthVersionMax="45" xr10:uidLastSave="{00000000-0000-0000-0000-000000000000}"/>
  <bookViews>
    <workbookView xWindow="-108" yWindow="-108" windowWidth="15576" windowHeight="11904" xr2:uid="{C0B01C36-6F83-447A-A017-7E985D1740EB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9" i="1" l="1"/>
  <c r="AA169" i="1" s="1"/>
  <c r="U169" i="1"/>
  <c r="W169" i="1" s="1"/>
  <c r="Y168" i="1"/>
  <c r="AA168" i="1" s="1"/>
  <c r="U168" i="1"/>
  <c r="W168" i="1" s="1"/>
  <c r="Y167" i="1"/>
  <c r="AA167" i="1" s="1"/>
  <c r="U167" i="1"/>
  <c r="W167" i="1" s="1"/>
  <c r="Y166" i="1"/>
  <c r="AA166" i="1" s="1"/>
  <c r="U166" i="1"/>
  <c r="W166" i="1" s="1"/>
  <c r="Y165" i="1"/>
  <c r="AA165" i="1" s="1"/>
  <c r="U165" i="1"/>
  <c r="W165" i="1" s="1"/>
  <c r="Y164" i="1"/>
  <c r="AA164" i="1" s="1"/>
  <c r="U164" i="1"/>
  <c r="W164" i="1" s="1"/>
  <c r="Y163" i="1"/>
  <c r="AA163" i="1" s="1"/>
  <c r="U163" i="1"/>
  <c r="W163" i="1" s="1"/>
  <c r="Y162" i="1"/>
  <c r="AA162" i="1" s="1"/>
  <c r="U162" i="1"/>
  <c r="W162" i="1" s="1"/>
  <c r="Y161" i="1"/>
  <c r="AA161" i="1" s="1"/>
  <c r="U161" i="1"/>
  <c r="W161" i="1" s="1"/>
  <c r="Y160" i="1"/>
  <c r="AA160" i="1" s="1"/>
  <c r="U160" i="1"/>
  <c r="W160" i="1" s="1"/>
  <c r="Y159" i="1"/>
  <c r="AA159" i="1" s="1"/>
  <c r="U159" i="1"/>
  <c r="W159" i="1" s="1"/>
  <c r="Y158" i="1"/>
  <c r="AA158" i="1" s="1"/>
  <c r="U158" i="1"/>
  <c r="W158" i="1" s="1"/>
  <c r="Y157" i="1"/>
  <c r="AA157" i="1" s="1"/>
  <c r="U157" i="1"/>
  <c r="W157" i="1" s="1"/>
  <c r="Y156" i="1"/>
  <c r="AA156" i="1" s="1"/>
  <c r="U156" i="1"/>
  <c r="W156" i="1" s="1"/>
  <c r="Y155" i="1"/>
  <c r="AA155" i="1" s="1"/>
  <c r="U155" i="1"/>
  <c r="W155" i="1" s="1"/>
  <c r="Y154" i="1"/>
  <c r="AA154" i="1" s="1"/>
  <c r="U154" i="1"/>
  <c r="W154" i="1" s="1"/>
  <c r="Y153" i="1"/>
  <c r="AA153" i="1" s="1"/>
  <c r="U153" i="1"/>
  <c r="W153" i="1" s="1"/>
  <c r="Y152" i="1"/>
  <c r="AA152" i="1" s="1"/>
  <c r="U152" i="1"/>
  <c r="W152" i="1" s="1"/>
  <c r="Y151" i="1"/>
  <c r="AA151" i="1" s="1"/>
  <c r="U151" i="1"/>
  <c r="W151" i="1" s="1"/>
  <c r="Y150" i="1"/>
  <c r="AA150" i="1" s="1"/>
  <c r="U150" i="1"/>
  <c r="W150" i="1" s="1"/>
  <c r="Y149" i="1"/>
  <c r="AA149" i="1" s="1"/>
  <c r="U149" i="1"/>
  <c r="W149" i="1" s="1"/>
  <c r="Y148" i="1"/>
  <c r="AA148" i="1" s="1"/>
  <c r="U148" i="1"/>
  <c r="W148" i="1" s="1"/>
  <c r="Y147" i="1"/>
  <c r="AA147" i="1" s="1"/>
  <c r="U147" i="1"/>
  <c r="W147" i="1" s="1"/>
  <c r="Y146" i="1"/>
  <c r="AA146" i="1" s="1"/>
  <c r="U146" i="1"/>
  <c r="W146" i="1" s="1"/>
  <c r="Y145" i="1"/>
  <c r="AA145" i="1" s="1"/>
  <c r="U145" i="1"/>
  <c r="W145" i="1" s="1"/>
  <c r="AA144" i="1"/>
  <c r="Y144" i="1"/>
  <c r="U144" i="1"/>
  <c r="W144" i="1" s="1"/>
  <c r="Y143" i="1"/>
  <c r="AA143" i="1" s="1"/>
  <c r="U143" i="1"/>
  <c r="W143" i="1" s="1"/>
  <c r="Y142" i="1"/>
  <c r="AA142" i="1" s="1"/>
  <c r="U142" i="1"/>
  <c r="W142" i="1" s="1"/>
  <c r="Y141" i="1"/>
  <c r="AA141" i="1" s="1"/>
  <c r="U141" i="1"/>
  <c r="W141" i="1" s="1"/>
  <c r="AA140" i="1"/>
  <c r="Y140" i="1"/>
  <c r="U140" i="1"/>
  <c r="W140" i="1" s="1"/>
  <c r="Y139" i="1"/>
  <c r="AA139" i="1" s="1"/>
  <c r="U139" i="1"/>
  <c r="W139" i="1" s="1"/>
  <c r="Y138" i="1"/>
  <c r="AA138" i="1" s="1"/>
  <c r="U138" i="1"/>
  <c r="W138" i="1" s="1"/>
  <c r="Y137" i="1"/>
  <c r="AA137" i="1" s="1"/>
  <c r="U137" i="1"/>
  <c r="W137" i="1" s="1"/>
  <c r="AA136" i="1"/>
  <c r="Y136" i="1"/>
  <c r="U136" i="1"/>
  <c r="W136" i="1" s="1"/>
  <c r="Y135" i="1"/>
  <c r="AA135" i="1" s="1"/>
  <c r="U135" i="1"/>
  <c r="W135" i="1" s="1"/>
  <c r="Y134" i="1"/>
  <c r="AA134" i="1" s="1"/>
  <c r="U134" i="1"/>
  <c r="W134" i="1" s="1"/>
  <c r="Y133" i="1"/>
  <c r="AA133" i="1" s="1"/>
  <c r="U133" i="1"/>
  <c r="W133" i="1" s="1"/>
  <c r="AA132" i="1"/>
  <c r="Y132" i="1"/>
  <c r="U132" i="1"/>
  <c r="W132" i="1" s="1"/>
  <c r="Y131" i="1"/>
  <c r="AA131" i="1" s="1"/>
  <c r="U131" i="1"/>
  <c r="W131" i="1" s="1"/>
  <c r="Y130" i="1"/>
  <c r="AA130" i="1" s="1"/>
  <c r="U130" i="1"/>
  <c r="W130" i="1" s="1"/>
  <c r="Y129" i="1"/>
  <c r="AA129" i="1" s="1"/>
  <c r="U129" i="1"/>
  <c r="W129" i="1" s="1"/>
  <c r="AA128" i="1"/>
  <c r="Y128" i="1"/>
  <c r="U128" i="1"/>
  <c r="W128" i="1" s="1"/>
  <c r="Y127" i="1"/>
  <c r="AA127" i="1" s="1"/>
  <c r="U127" i="1"/>
  <c r="W127" i="1" s="1"/>
  <c r="Y126" i="1"/>
  <c r="AA126" i="1" s="1"/>
  <c r="U126" i="1"/>
  <c r="W126" i="1" s="1"/>
  <c r="Y125" i="1"/>
  <c r="AA125" i="1" s="1"/>
  <c r="U125" i="1"/>
  <c r="W125" i="1" s="1"/>
  <c r="Y124" i="1"/>
  <c r="AA124" i="1" s="1"/>
  <c r="U124" i="1"/>
  <c r="W124" i="1" s="1"/>
  <c r="Y123" i="1"/>
  <c r="AA123" i="1" s="1"/>
  <c r="U123" i="1"/>
  <c r="W123" i="1" s="1"/>
  <c r="Y122" i="1"/>
  <c r="AA122" i="1" s="1"/>
  <c r="U122" i="1"/>
  <c r="W122" i="1" s="1"/>
  <c r="Y121" i="1"/>
  <c r="AA121" i="1" s="1"/>
  <c r="U121" i="1"/>
  <c r="W121" i="1" s="1"/>
  <c r="Y120" i="1"/>
  <c r="AA120" i="1" s="1"/>
  <c r="U120" i="1"/>
  <c r="W120" i="1" s="1"/>
  <c r="Y119" i="1"/>
  <c r="AA119" i="1" s="1"/>
  <c r="U119" i="1"/>
  <c r="W119" i="1" s="1"/>
  <c r="Y118" i="1"/>
  <c r="AA118" i="1" s="1"/>
  <c r="U118" i="1"/>
  <c r="W118" i="1" s="1"/>
  <c r="AA117" i="1"/>
  <c r="Y117" i="1"/>
  <c r="U117" i="1"/>
  <c r="W117" i="1" s="1"/>
  <c r="Y116" i="1"/>
  <c r="AA116" i="1" s="1"/>
  <c r="U116" i="1"/>
  <c r="W116" i="1" s="1"/>
  <c r="Y115" i="1"/>
  <c r="AA115" i="1" s="1"/>
  <c r="U115" i="1"/>
  <c r="W115" i="1" s="1"/>
  <c r="Y114" i="1"/>
  <c r="AA114" i="1" s="1"/>
  <c r="U114" i="1"/>
  <c r="W114" i="1" s="1"/>
  <c r="Y113" i="1"/>
  <c r="AA113" i="1" s="1"/>
  <c r="U113" i="1"/>
  <c r="W113" i="1" s="1"/>
  <c r="Y112" i="1"/>
  <c r="AA112" i="1" s="1"/>
  <c r="U112" i="1"/>
  <c r="W112" i="1" s="1"/>
  <c r="Y111" i="1"/>
  <c r="AA111" i="1" s="1"/>
  <c r="U111" i="1"/>
  <c r="W111" i="1" s="1"/>
  <c r="Y110" i="1"/>
  <c r="AA110" i="1" s="1"/>
  <c r="U110" i="1"/>
  <c r="W110" i="1" s="1"/>
  <c r="Y109" i="1"/>
  <c r="AA109" i="1" s="1"/>
  <c r="U109" i="1"/>
  <c r="W109" i="1" s="1"/>
  <c r="Y108" i="1"/>
  <c r="AA108" i="1" s="1"/>
  <c r="U108" i="1"/>
  <c r="W108" i="1" s="1"/>
  <c r="Y107" i="1"/>
  <c r="AA107" i="1" s="1"/>
  <c r="U107" i="1"/>
  <c r="W107" i="1" s="1"/>
  <c r="Y106" i="1"/>
  <c r="AA106" i="1" s="1"/>
  <c r="U106" i="1"/>
  <c r="W106" i="1" s="1"/>
  <c r="Y105" i="1"/>
  <c r="AA105" i="1" s="1"/>
  <c r="U105" i="1"/>
  <c r="W105" i="1" s="1"/>
  <c r="Y104" i="1"/>
  <c r="AA104" i="1" s="1"/>
  <c r="U104" i="1"/>
  <c r="W104" i="1" s="1"/>
  <c r="Y103" i="1"/>
  <c r="AA103" i="1" s="1"/>
  <c r="U103" i="1"/>
  <c r="W103" i="1" s="1"/>
  <c r="Y102" i="1"/>
  <c r="AA102" i="1" s="1"/>
  <c r="U102" i="1"/>
  <c r="W102" i="1" s="1"/>
  <c r="AA101" i="1"/>
  <c r="Y101" i="1"/>
  <c r="U101" i="1"/>
  <c r="W101" i="1" s="1"/>
  <c r="Y100" i="1"/>
  <c r="AA100" i="1" s="1"/>
  <c r="U100" i="1"/>
  <c r="W100" i="1" s="1"/>
  <c r="Y99" i="1"/>
  <c r="AA99" i="1" s="1"/>
  <c r="U99" i="1"/>
  <c r="W99" i="1" s="1"/>
  <c r="Y98" i="1"/>
  <c r="AA98" i="1" s="1"/>
  <c r="U98" i="1"/>
  <c r="W98" i="1" s="1"/>
  <c r="Y97" i="1"/>
  <c r="AA97" i="1" s="1"/>
  <c r="U97" i="1"/>
  <c r="W97" i="1" s="1"/>
  <c r="Y96" i="1"/>
  <c r="AA96" i="1" s="1"/>
  <c r="U96" i="1"/>
  <c r="W96" i="1" s="1"/>
  <c r="Y95" i="1"/>
  <c r="AA95" i="1" s="1"/>
  <c r="U95" i="1"/>
  <c r="W95" i="1" s="1"/>
  <c r="Y94" i="1"/>
  <c r="AA94" i="1" s="1"/>
  <c r="U94" i="1"/>
  <c r="W94" i="1" s="1"/>
  <c r="Y93" i="1"/>
  <c r="AA93" i="1" s="1"/>
  <c r="U93" i="1"/>
  <c r="W93" i="1" s="1"/>
  <c r="Y92" i="1"/>
  <c r="AA92" i="1" s="1"/>
  <c r="U92" i="1"/>
  <c r="W92" i="1" s="1"/>
  <c r="Y91" i="1"/>
  <c r="AA91" i="1" s="1"/>
  <c r="U91" i="1"/>
  <c r="W91" i="1" s="1"/>
  <c r="Y90" i="1"/>
  <c r="AA90" i="1" s="1"/>
  <c r="U90" i="1"/>
  <c r="W90" i="1" s="1"/>
  <c r="Y89" i="1"/>
  <c r="AA89" i="1" s="1"/>
  <c r="U89" i="1"/>
  <c r="W89" i="1" s="1"/>
  <c r="Y88" i="1"/>
  <c r="AA88" i="1" s="1"/>
  <c r="U88" i="1"/>
  <c r="W88" i="1" s="1"/>
  <c r="Y87" i="1"/>
  <c r="AA87" i="1" s="1"/>
  <c r="U87" i="1"/>
  <c r="W87" i="1" s="1"/>
  <c r="Y86" i="1"/>
  <c r="AA86" i="1" s="1"/>
  <c r="U86" i="1"/>
  <c r="W86" i="1" s="1"/>
  <c r="AA85" i="1"/>
  <c r="Y85" i="1"/>
  <c r="U85" i="1"/>
  <c r="W85" i="1" s="1"/>
  <c r="Y84" i="1"/>
  <c r="AA84" i="1" s="1"/>
  <c r="U84" i="1"/>
  <c r="W84" i="1" s="1"/>
  <c r="Y83" i="1"/>
  <c r="AA83" i="1" s="1"/>
  <c r="U83" i="1"/>
  <c r="W83" i="1" s="1"/>
  <c r="Y82" i="1"/>
  <c r="AA82" i="1" s="1"/>
  <c r="U82" i="1"/>
  <c r="W82" i="1" s="1"/>
  <c r="Y81" i="1"/>
  <c r="AA81" i="1" s="1"/>
  <c r="U81" i="1"/>
  <c r="W81" i="1" s="1"/>
  <c r="Y80" i="1"/>
  <c r="AA80" i="1" s="1"/>
  <c r="U80" i="1"/>
  <c r="W80" i="1" s="1"/>
  <c r="Y79" i="1"/>
  <c r="AA79" i="1" s="1"/>
  <c r="U79" i="1"/>
  <c r="W79" i="1" s="1"/>
  <c r="Y78" i="1"/>
  <c r="AA78" i="1" s="1"/>
  <c r="U78" i="1"/>
  <c r="W78" i="1" s="1"/>
  <c r="Y77" i="1"/>
  <c r="AA77" i="1" s="1"/>
  <c r="U77" i="1"/>
  <c r="W77" i="1" s="1"/>
  <c r="Y76" i="1"/>
  <c r="AA76" i="1" s="1"/>
  <c r="U76" i="1"/>
  <c r="W76" i="1" s="1"/>
  <c r="Y75" i="1"/>
  <c r="AA75" i="1" s="1"/>
  <c r="U75" i="1"/>
  <c r="W75" i="1" s="1"/>
  <c r="Y74" i="1"/>
  <c r="AA74" i="1" s="1"/>
  <c r="U74" i="1"/>
  <c r="W74" i="1" s="1"/>
  <c r="Y73" i="1"/>
  <c r="AA73" i="1" s="1"/>
  <c r="U73" i="1"/>
  <c r="W73" i="1" s="1"/>
  <c r="Y72" i="1"/>
  <c r="AA72" i="1" s="1"/>
  <c r="U72" i="1"/>
  <c r="W72" i="1" s="1"/>
  <c r="Y71" i="1"/>
  <c r="AA71" i="1" s="1"/>
  <c r="U71" i="1"/>
  <c r="W71" i="1" s="1"/>
  <c r="Y70" i="1"/>
  <c r="AA70" i="1" s="1"/>
  <c r="U70" i="1"/>
  <c r="W70" i="1" s="1"/>
  <c r="AA69" i="1"/>
  <c r="Y69" i="1"/>
  <c r="U69" i="1"/>
  <c r="W69" i="1" s="1"/>
  <c r="Y68" i="1"/>
  <c r="AA68" i="1" s="1"/>
  <c r="U68" i="1"/>
  <c r="W68" i="1" s="1"/>
  <c r="Y67" i="1"/>
  <c r="AA67" i="1" s="1"/>
  <c r="U67" i="1"/>
  <c r="W67" i="1" s="1"/>
  <c r="Y66" i="1"/>
  <c r="AA66" i="1" s="1"/>
  <c r="U66" i="1"/>
  <c r="W66" i="1" s="1"/>
  <c r="Y65" i="1"/>
  <c r="AA65" i="1" s="1"/>
  <c r="U65" i="1"/>
  <c r="W65" i="1" s="1"/>
  <c r="Y64" i="1"/>
  <c r="AA64" i="1" s="1"/>
  <c r="U64" i="1"/>
  <c r="W64" i="1" s="1"/>
  <c r="Y63" i="1"/>
  <c r="AA63" i="1" s="1"/>
  <c r="U63" i="1"/>
  <c r="W63" i="1" s="1"/>
  <c r="Y62" i="1"/>
  <c r="AA62" i="1" s="1"/>
  <c r="W62" i="1"/>
  <c r="U62" i="1"/>
  <c r="Y61" i="1"/>
  <c r="AA61" i="1" s="1"/>
  <c r="U61" i="1"/>
  <c r="W61" i="1" s="1"/>
  <c r="Y60" i="1"/>
  <c r="AA60" i="1" s="1"/>
  <c r="U60" i="1"/>
  <c r="W60" i="1" s="1"/>
  <c r="Y59" i="1"/>
  <c r="AA59" i="1" s="1"/>
  <c r="U59" i="1"/>
  <c r="W59" i="1" s="1"/>
  <c r="Y58" i="1"/>
  <c r="AA58" i="1" s="1"/>
  <c r="W58" i="1"/>
  <c r="U58" i="1"/>
  <c r="Y57" i="1"/>
  <c r="AA57" i="1" s="1"/>
  <c r="U57" i="1"/>
  <c r="W57" i="1" s="1"/>
  <c r="Y56" i="1"/>
  <c r="AA56" i="1" s="1"/>
  <c r="U56" i="1"/>
  <c r="W56" i="1" s="1"/>
  <c r="Y55" i="1"/>
  <c r="AA55" i="1" s="1"/>
  <c r="U55" i="1"/>
  <c r="W55" i="1" s="1"/>
  <c r="Y54" i="1"/>
  <c r="AA54" i="1" s="1"/>
  <c r="W54" i="1"/>
  <c r="U54" i="1"/>
  <c r="Y53" i="1"/>
  <c r="AA53" i="1" s="1"/>
  <c r="U53" i="1"/>
  <c r="W53" i="1" s="1"/>
  <c r="Y52" i="1"/>
  <c r="AA52" i="1" s="1"/>
  <c r="U52" i="1"/>
  <c r="W52" i="1" s="1"/>
  <c r="Y51" i="1"/>
  <c r="AA51" i="1" s="1"/>
  <c r="U51" i="1"/>
  <c r="W51" i="1" s="1"/>
  <c r="Y50" i="1"/>
  <c r="AA50" i="1" s="1"/>
  <c r="W50" i="1"/>
  <c r="U50" i="1"/>
  <c r="Y49" i="1"/>
  <c r="AA49" i="1" s="1"/>
  <c r="U49" i="1"/>
  <c r="W49" i="1" s="1"/>
  <c r="Y48" i="1"/>
  <c r="AA48" i="1" s="1"/>
  <c r="U48" i="1"/>
  <c r="W48" i="1" s="1"/>
  <c r="Y47" i="1"/>
  <c r="AA47" i="1" s="1"/>
  <c r="U47" i="1"/>
  <c r="W47" i="1" s="1"/>
  <c r="Y46" i="1"/>
  <c r="AA46" i="1" s="1"/>
  <c r="W46" i="1"/>
  <c r="U46" i="1"/>
  <c r="Y45" i="1"/>
  <c r="AA45" i="1" s="1"/>
  <c r="U45" i="1"/>
  <c r="W45" i="1" s="1"/>
  <c r="Y44" i="1"/>
  <c r="AA44" i="1" s="1"/>
  <c r="U44" i="1"/>
  <c r="W44" i="1" s="1"/>
  <c r="Y43" i="1"/>
  <c r="AA43" i="1" s="1"/>
  <c r="U43" i="1"/>
  <c r="W43" i="1" s="1"/>
  <c r="Y42" i="1"/>
  <c r="AA42" i="1" s="1"/>
  <c r="W42" i="1"/>
  <c r="U42" i="1"/>
  <c r="Y41" i="1"/>
  <c r="AA41" i="1" s="1"/>
  <c r="U41" i="1"/>
  <c r="W41" i="1" s="1"/>
  <c r="Y40" i="1"/>
  <c r="AA40" i="1" s="1"/>
  <c r="U40" i="1"/>
  <c r="W40" i="1" s="1"/>
  <c r="Y39" i="1"/>
  <c r="AA39" i="1" s="1"/>
  <c r="U39" i="1"/>
  <c r="W39" i="1" s="1"/>
  <c r="Y38" i="1"/>
  <c r="AA38" i="1" s="1"/>
  <c r="W38" i="1"/>
  <c r="U38" i="1"/>
  <c r="Y37" i="1"/>
  <c r="AA37" i="1" s="1"/>
  <c r="U37" i="1"/>
  <c r="W37" i="1" s="1"/>
  <c r="Y36" i="1"/>
  <c r="AA36" i="1" s="1"/>
  <c r="U36" i="1"/>
  <c r="W36" i="1" s="1"/>
  <c r="Y35" i="1"/>
  <c r="AA35" i="1" s="1"/>
  <c r="U35" i="1"/>
  <c r="W35" i="1" s="1"/>
  <c r="Y34" i="1"/>
  <c r="AA34" i="1" s="1"/>
  <c r="W34" i="1"/>
  <c r="U34" i="1"/>
  <c r="Y33" i="1"/>
  <c r="AA33" i="1" s="1"/>
  <c r="U33" i="1"/>
  <c r="W33" i="1" s="1"/>
  <c r="Y32" i="1"/>
  <c r="AA32" i="1" s="1"/>
  <c r="U32" i="1"/>
  <c r="W32" i="1" s="1"/>
  <c r="Y31" i="1"/>
  <c r="AA31" i="1" s="1"/>
  <c r="U31" i="1"/>
  <c r="W31" i="1" s="1"/>
  <c r="Y30" i="1"/>
  <c r="AA30" i="1" s="1"/>
  <c r="W30" i="1"/>
  <c r="U30" i="1"/>
  <c r="Y29" i="1"/>
  <c r="AA29" i="1" s="1"/>
  <c r="U29" i="1"/>
  <c r="W29" i="1" s="1"/>
  <c r="Y28" i="1"/>
  <c r="AA28" i="1" s="1"/>
  <c r="U28" i="1"/>
  <c r="W28" i="1" s="1"/>
  <c r="Y27" i="1"/>
  <c r="AA27" i="1" s="1"/>
  <c r="U27" i="1"/>
  <c r="W27" i="1" s="1"/>
  <c r="Y26" i="1"/>
  <c r="AA26" i="1" s="1"/>
  <c r="W26" i="1"/>
  <c r="U26" i="1"/>
  <c r="Y25" i="1"/>
  <c r="AA25" i="1" s="1"/>
  <c r="U25" i="1"/>
  <c r="W25" i="1" s="1"/>
  <c r="Y24" i="1"/>
  <c r="AA24" i="1" s="1"/>
  <c r="U24" i="1"/>
  <c r="W24" i="1" s="1"/>
  <c r="Y23" i="1"/>
  <c r="AA23" i="1" s="1"/>
  <c r="U23" i="1"/>
  <c r="W23" i="1" s="1"/>
  <c r="Y22" i="1"/>
  <c r="AA22" i="1" s="1"/>
  <c r="W22" i="1"/>
  <c r="U22" i="1"/>
  <c r="Y21" i="1"/>
  <c r="AA21" i="1" s="1"/>
  <c r="U21" i="1"/>
  <c r="W21" i="1" s="1"/>
  <c r="Y20" i="1"/>
  <c r="AA20" i="1" s="1"/>
  <c r="U20" i="1"/>
  <c r="W20" i="1" s="1"/>
  <c r="Y19" i="1"/>
  <c r="AA19" i="1" s="1"/>
  <c r="U19" i="1"/>
  <c r="W19" i="1" s="1"/>
  <c r="Y18" i="1"/>
  <c r="AA18" i="1" s="1"/>
  <c r="W18" i="1"/>
  <c r="U18" i="1"/>
  <c r="Y17" i="1"/>
  <c r="AA17" i="1" s="1"/>
  <c r="U17" i="1"/>
  <c r="W17" i="1" s="1"/>
  <c r="Y16" i="1"/>
  <c r="AA16" i="1" s="1"/>
  <c r="U16" i="1"/>
  <c r="W16" i="1" s="1"/>
  <c r="Y15" i="1"/>
  <c r="AA15" i="1" s="1"/>
  <c r="U15" i="1"/>
  <c r="W15" i="1" s="1"/>
  <c r="Y14" i="1"/>
  <c r="AA14" i="1" s="1"/>
  <c r="W14" i="1"/>
  <c r="U14" i="1"/>
  <c r="Y13" i="1"/>
  <c r="AA13" i="1" s="1"/>
  <c r="U13" i="1"/>
  <c r="W13" i="1" s="1"/>
  <c r="Y12" i="1"/>
  <c r="AA12" i="1" s="1"/>
  <c r="U12" i="1"/>
  <c r="W12" i="1" s="1"/>
  <c r="Y11" i="1"/>
  <c r="AA11" i="1" s="1"/>
  <c r="U11" i="1"/>
  <c r="W11" i="1" s="1"/>
  <c r="Y10" i="1"/>
  <c r="AA10" i="1" s="1"/>
  <c r="W10" i="1"/>
  <c r="U10" i="1"/>
  <c r="Y9" i="1"/>
  <c r="AA9" i="1" s="1"/>
  <c r="U9" i="1"/>
  <c r="W9" i="1" s="1"/>
  <c r="Y8" i="1"/>
  <c r="AA8" i="1" s="1"/>
  <c r="U8" i="1"/>
  <c r="W8" i="1" s="1"/>
</calcChain>
</file>

<file path=xl/sharedStrings.xml><?xml version="1.0" encoding="utf-8"?>
<sst xmlns="http://schemas.openxmlformats.org/spreadsheetml/2006/main" count="774" uniqueCount="263">
  <si>
    <t>FORT PECK WALLEYE TOURNAMENTS SERIES</t>
  </si>
  <si>
    <t>Anglers that fished 2 or more Tournaments</t>
  </si>
  <si>
    <t>Rock Creek Tournament</t>
  </si>
  <si>
    <t>Montana Governor's Cup</t>
  </si>
  <si>
    <t>Hell Creek Tournament</t>
  </si>
  <si>
    <t>June 6 &amp; 7, 2020</t>
  </si>
  <si>
    <t>July 10 &amp; 11, 2020</t>
  </si>
  <si>
    <t>July 25 &amp; 26, 2020</t>
  </si>
  <si>
    <t>NAME</t>
  </si>
  <si>
    <t>Town</t>
  </si>
  <si>
    <t>Type</t>
  </si>
  <si>
    <t>Day 1</t>
  </si>
  <si>
    <t>Day 2</t>
  </si>
  <si>
    <t>Total</t>
  </si>
  <si>
    <t>Place</t>
  </si>
  <si>
    <t>Circuit Point</t>
  </si>
  <si>
    <t>Total Points</t>
  </si>
  <si>
    <t>1st Low Score Out</t>
  </si>
  <si>
    <t>Placement Points</t>
  </si>
  <si>
    <t>PLACE</t>
  </si>
  <si>
    <t>Total Pounds of Walleye</t>
  </si>
  <si>
    <t>1st Low Score Weight Out</t>
  </si>
  <si>
    <t>Placement Weight</t>
  </si>
  <si>
    <t>Normandy, Brett</t>
  </si>
  <si>
    <t>Havre, MT</t>
  </si>
  <si>
    <t>AT</t>
  </si>
  <si>
    <t>Eggebrecht, Jason</t>
  </si>
  <si>
    <t>Fort Peck, MT</t>
  </si>
  <si>
    <t>Lien, Ross</t>
  </si>
  <si>
    <t>Glendive, MT</t>
  </si>
  <si>
    <t>Erickson, Jay</t>
  </si>
  <si>
    <t>Wolf Point, MT</t>
  </si>
  <si>
    <t>Long, Garrett</t>
  </si>
  <si>
    <t>Babb, Brandon</t>
  </si>
  <si>
    <t>Babb, Brady</t>
  </si>
  <si>
    <t>AC</t>
  </si>
  <si>
    <t>Dooley, Todd</t>
  </si>
  <si>
    <t>Sidney, MT</t>
  </si>
  <si>
    <t>MC</t>
  </si>
  <si>
    <t xml:space="preserve">AT </t>
  </si>
  <si>
    <t>Kleppelid, Trevor</t>
  </si>
  <si>
    <t>Circle, MT</t>
  </si>
  <si>
    <t>Zimdars, Dominik</t>
  </si>
  <si>
    <t>Glasgow, MT</t>
  </si>
  <si>
    <t>Rasmusan, JR</t>
  </si>
  <si>
    <t>Dempsey,Ryan</t>
  </si>
  <si>
    <t xml:space="preserve">Glendive, MT </t>
  </si>
  <si>
    <t>Dasinger, Jordan</t>
  </si>
  <si>
    <t>Reuter, Jesse</t>
  </si>
  <si>
    <t>Young, Todd</t>
  </si>
  <si>
    <t>Hickey, Bob</t>
  </si>
  <si>
    <t>Kalispell, MT</t>
  </si>
  <si>
    <t>Mundel, Jason</t>
  </si>
  <si>
    <t>Volbrecht, Clint</t>
  </si>
  <si>
    <t>Richey, MT</t>
  </si>
  <si>
    <t>Volbrecht, Megan</t>
  </si>
  <si>
    <t>Barrett, Brandon</t>
  </si>
  <si>
    <t>Minot, ND</t>
  </si>
  <si>
    <t>Boyer, Kirk</t>
  </si>
  <si>
    <t>Rose, Andy</t>
  </si>
  <si>
    <t>Huntley, MT</t>
  </si>
  <si>
    <t>Rose, Samantha</t>
  </si>
  <si>
    <t>Tognetti, Colby</t>
  </si>
  <si>
    <t>Lewistown, MT</t>
  </si>
  <si>
    <t>Vine, Kyle</t>
  </si>
  <si>
    <t>Vida, MT</t>
  </si>
  <si>
    <t>Gagnon, Vern</t>
  </si>
  <si>
    <t>Billings, MT</t>
  </si>
  <si>
    <t>West, Matt</t>
  </si>
  <si>
    <t>Langford, S.D.</t>
  </si>
  <si>
    <t>Wilcox, Owen</t>
  </si>
  <si>
    <t>Laurel, MT</t>
  </si>
  <si>
    <t>Rolandson, Braden</t>
  </si>
  <si>
    <t>Ryder, Pat</t>
  </si>
  <si>
    <t>Froid, MT</t>
  </si>
  <si>
    <t>Normandy, Trent</t>
  </si>
  <si>
    <t>Gordon, Zeik</t>
  </si>
  <si>
    <t>Belgrade, MT</t>
  </si>
  <si>
    <t>McElvain, Mike</t>
  </si>
  <si>
    <t>Jones, Mark</t>
  </si>
  <si>
    <t>Billlings, MT</t>
  </si>
  <si>
    <t>Schmidt, Ken</t>
  </si>
  <si>
    <t>Normandy, Bruce</t>
  </si>
  <si>
    <t>Keller, Kris</t>
  </si>
  <si>
    <t>Collinsworth, Dave</t>
  </si>
  <si>
    <t>Anaconda, MT</t>
  </si>
  <si>
    <t>Corbitt, Kevin</t>
  </si>
  <si>
    <t>Butte, MT</t>
  </si>
  <si>
    <t>Law, Stuart</t>
  </si>
  <si>
    <t>Lien, Tanner</t>
  </si>
  <si>
    <t>Lien, Tucker</t>
  </si>
  <si>
    <t xml:space="preserve">Kennedy, Taylor </t>
  </si>
  <si>
    <t>Miles City, MT</t>
  </si>
  <si>
    <t>Killen, Brody</t>
  </si>
  <si>
    <t>Angels, MT</t>
  </si>
  <si>
    <t>Loudon, Colby</t>
  </si>
  <si>
    <t>Loudon, Bryce</t>
  </si>
  <si>
    <t>Young, Trent</t>
  </si>
  <si>
    <t>Columbia Falls, MT</t>
  </si>
  <si>
    <t>Rush, Whit</t>
  </si>
  <si>
    <t>Morehouse, Adam</t>
  </si>
  <si>
    <t>Poole, Matt</t>
  </si>
  <si>
    <t>Young, Jace</t>
  </si>
  <si>
    <t>French, Kiel</t>
  </si>
  <si>
    <t>Pixley, Cody</t>
  </si>
  <si>
    <t>Murnion, Joye</t>
  </si>
  <si>
    <t>Jordan, MT</t>
  </si>
  <si>
    <t>Phipps, Cal</t>
  </si>
  <si>
    <t>Olson, Harlyn</t>
  </si>
  <si>
    <t>McNary, Ron</t>
  </si>
  <si>
    <t>Williston, ND</t>
  </si>
  <si>
    <t>Verhasselt, Trevor</t>
  </si>
  <si>
    <t>Nagle, Jeff</t>
  </si>
  <si>
    <t>Dombrovski, Mike</t>
  </si>
  <si>
    <t>Dombrovski, Tristan</t>
  </si>
  <si>
    <t>Baird, Joseph</t>
  </si>
  <si>
    <t>Gillette, WY</t>
  </si>
  <si>
    <t>Reardon, Pat</t>
  </si>
  <si>
    <t>Manhattan, MT</t>
  </si>
  <si>
    <t>Pursley, Shane</t>
  </si>
  <si>
    <t>Helena, MT</t>
  </si>
  <si>
    <t>Stahl, Dayle</t>
  </si>
  <si>
    <t>Stahl, Eric</t>
  </si>
  <si>
    <t>Scott, Travis</t>
  </si>
  <si>
    <t>Harlowton, MT</t>
  </si>
  <si>
    <t>Williams, Kennie</t>
  </si>
  <si>
    <t>Braaten, Jerrett</t>
  </si>
  <si>
    <t>Rose, Breyden</t>
  </si>
  <si>
    <t>Worden, MT</t>
  </si>
  <si>
    <t>Majeske, Dan</t>
  </si>
  <si>
    <t>Nashua, MT</t>
  </si>
  <si>
    <t>Kittleson, Clay</t>
  </si>
  <si>
    <t>Seidl, Bill</t>
  </si>
  <si>
    <t>South, Denny</t>
  </si>
  <si>
    <t>Absarokee, MT</t>
  </si>
  <si>
    <t>Strohm, Cody</t>
  </si>
  <si>
    <t>Mindt, Justin</t>
  </si>
  <si>
    <t>Watson, Casey</t>
  </si>
  <si>
    <t>Lambert, MT</t>
  </si>
  <si>
    <t>Pitman, Alan</t>
  </si>
  <si>
    <t>Pitman, Lorna</t>
  </si>
  <si>
    <t>Collinsworth, Scott</t>
  </si>
  <si>
    <t>Bumgarner, Tyler</t>
  </si>
  <si>
    <t>Great Falls, MT</t>
  </si>
  <si>
    <t>McKeever, Shane</t>
  </si>
  <si>
    <t>Loudon, Cierra</t>
  </si>
  <si>
    <t>Cushing, Tom</t>
  </si>
  <si>
    <t>Pittack, Van</t>
  </si>
  <si>
    <t>Chappell, Nate</t>
  </si>
  <si>
    <t>Harper, Kevin</t>
  </si>
  <si>
    <t>Peterson, Dan</t>
  </si>
  <si>
    <t>Wemmer, Trent</t>
  </si>
  <si>
    <t>Azure, Scott</t>
  </si>
  <si>
    <t>Poplar, MT</t>
  </si>
  <si>
    <t>Nygard, Lloyd</t>
  </si>
  <si>
    <t>Headley, Heath</t>
  </si>
  <si>
    <t>Trimble, Clay</t>
  </si>
  <si>
    <t>Lambert, Adam</t>
  </si>
  <si>
    <t>Vine, Jeff</t>
  </si>
  <si>
    <t>Harper, Kody</t>
  </si>
  <si>
    <t>Dickinson, ND</t>
  </si>
  <si>
    <t>Anvik, Brad</t>
  </si>
  <si>
    <t>Roth, Tanner</t>
  </si>
  <si>
    <t>Klelppelid, Todd</t>
  </si>
  <si>
    <t>Erickson, Caleb</t>
  </si>
  <si>
    <t>Buller, Tim</t>
  </si>
  <si>
    <t>Pronto, Garrett</t>
  </si>
  <si>
    <t>Toavs, Ted</t>
  </si>
  <si>
    <t>Hammar, Joyce</t>
  </si>
  <si>
    <t>Malta, MT</t>
  </si>
  <si>
    <t>Hammar, Willly</t>
  </si>
  <si>
    <t>Collins, Dan</t>
  </si>
  <si>
    <t>Papineau, Jerome</t>
  </si>
  <si>
    <t>Barrett, Chad</t>
  </si>
  <si>
    <t>Schledwitz, Tyson</t>
  </si>
  <si>
    <t>Collinsworth, Hunter</t>
  </si>
  <si>
    <t>Scheeler, Jeff</t>
  </si>
  <si>
    <t>Landwehr, Brett</t>
  </si>
  <si>
    <t>Lund, JR</t>
  </si>
  <si>
    <t>Winnett, MT</t>
  </si>
  <si>
    <t>Swenson, John</t>
  </si>
  <si>
    <t>Swanson, Scott</t>
  </si>
  <si>
    <t>Rodgers, Wade</t>
  </si>
  <si>
    <t>Tubbs, Roxanne</t>
  </si>
  <si>
    <t>Tubbs, Tom</t>
  </si>
  <si>
    <t>LaRoche, Ron</t>
  </si>
  <si>
    <t>Wahl, Dakota</t>
  </si>
  <si>
    <t>Pyrah, Don</t>
  </si>
  <si>
    <t>Slater, Patrick</t>
  </si>
  <si>
    <t>Powell, WY</t>
  </si>
  <si>
    <t>Powell, Ben</t>
  </si>
  <si>
    <t>Rasmusan, Tyana</t>
  </si>
  <si>
    <t>Sillerud, Norm</t>
  </si>
  <si>
    <t>Martinez, Cody</t>
  </si>
  <si>
    <t>Wieland, Corey</t>
  </si>
  <si>
    <t>Bechtold, Jason</t>
  </si>
  <si>
    <t>Willard, MT</t>
  </si>
  <si>
    <t>Bechtold, Justin</t>
  </si>
  <si>
    <t>Holmes, Doc</t>
  </si>
  <si>
    <t>Seilstad, Carl</t>
  </si>
  <si>
    <t>Roy, MT</t>
  </si>
  <si>
    <t>Thomas, Clint</t>
  </si>
  <si>
    <t>Thomas, Layne</t>
  </si>
  <si>
    <t>Formanek, Chad</t>
  </si>
  <si>
    <t>Wheatland, WY</t>
  </si>
  <si>
    <t>Reid, Nick</t>
  </si>
  <si>
    <t>Colstrip, MT</t>
  </si>
  <si>
    <t>Filler, Doug</t>
  </si>
  <si>
    <t>Olson, Brian</t>
  </si>
  <si>
    <t>Flack, Dustin</t>
  </si>
  <si>
    <t>Kwasney, Chris</t>
  </si>
  <si>
    <t>Marsh, Tim</t>
  </si>
  <si>
    <t>Westby, MT</t>
  </si>
  <si>
    <t>Nelson, Jonathan</t>
  </si>
  <si>
    <t>Williams, Kyle</t>
  </si>
  <si>
    <t>Dygert, Mike</t>
  </si>
  <si>
    <t>Graf, David</t>
  </si>
  <si>
    <t>Bismarck, ND</t>
  </si>
  <si>
    <t>Anderson, Shane</t>
  </si>
  <si>
    <t>Joliet, MT</t>
  </si>
  <si>
    <t>Anderson, Wyatt</t>
  </si>
  <si>
    <t>Schwarzrock, Chris</t>
  </si>
  <si>
    <t>Mindt, Morgan</t>
  </si>
  <si>
    <t>Griffith, Wyatt</t>
  </si>
  <si>
    <t>Poppeys Pillar, MT</t>
  </si>
  <si>
    <t>Kemp, Robert</t>
  </si>
  <si>
    <t>Mindt, Haley</t>
  </si>
  <si>
    <t>Harada, Steve</t>
  </si>
  <si>
    <t>Harada, Traci</t>
  </si>
  <si>
    <t>Roberts, Fred</t>
  </si>
  <si>
    <t>Roberts, Ryan</t>
  </si>
  <si>
    <t>Reynolds, Darwin</t>
  </si>
  <si>
    <t>Buffalo, MT</t>
  </si>
  <si>
    <t>Sanford, Ron</t>
  </si>
  <si>
    <t>Bismark, N.D.</t>
  </si>
  <si>
    <t>Harrell, Larry</t>
  </si>
  <si>
    <t>Atkinson-Gibbs, Georgia</t>
  </si>
  <si>
    <t>Devaney, Kris</t>
  </si>
  <si>
    <t>Yates, Bill</t>
  </si>
  <si>
    <t>Red Lodge, MT</t>
  </si>
  <si>
    <t>Seilstad, Cathy</t>
  </si>
  <si>
    <t>They fished 3 tournaments together</t>
  </si>
  <si>
    <t>BIG WALLEYE - ROCK CREEK TOURNAMENT</t>
  </si>
  <si>
    <t>BIG WALLEYE - GOVERNOR'S CUP TOURNAMENT</t>
  </si>
  <si>
    <t>BIG WALLEYE - HELL CREEK TOURNAMENT</t>
  </si>
  <si>
    <t>Plouffe, Jason</t>
  </si>
  <si>
    <t>Saco, MT</t>
  </si>
  <si>
    <t>12.7 lbs</t>
  </si>
  <si>
    <t>14.37 lbs</t>
  </si>
  <si>
    <t>Day 1 Cancelled due to high winds</t>
  </si>
  <si>
    <t>Plouffe, Levi</t>
  </si>
  <si>
    <t>31.5 inches</t>
  </si>
  <si>
    <t>32.75 inches</t>
  </si>
  <si>
    <t>Fished Gov Cup together</t>
  </si>
  <si>
    <t>Fished Rock Creek, Gov Cup &amp; Hell Creek together</t>
  </si>
  <si>
    <t>13.69 lbs</t>
  </si>
  <si>
    <t xml:space="preserve">Partyka, Brad </t>
  </si>
  <si>
    <t>13.25 lbs</t>
  </si>
  <si>
    <t>32.25 inches</t>
  </si>
  <si>
    <t xml:space="preserve">McKinnon, Lance </t>
  </si>
  <si>
    <t>32 inches</t>
  </si>
  <si>
    <t>Fished Rock Creek &amp; Gov Cup together</t>
  </si>
  <si>
    <t>Fished Hell Creek 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</si>
</sst>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0"/>
  </numFmts>
  <fonts count="14" x14ac:knownFonts="1"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64" fontId="3" fillId="0" borderId="3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164" fontId="3" fillId="0" borderId="6" xfId="0" applyNumberFormat="1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7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3" fillId="0" borderId="8" xfId="0" applyNumberFormat="1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1" applyBorder="1" applyAlignment="1" applyProtection="1">
      <alignment horizontal="center"/>
      <protection locked="0"/>
    </xf>
    <xf numFmtId="0" fontId="5" fillId="0" borderId="15" xfId="0" applyFont="1" applyBorder="1"/>
    <xf numFmtId="2" fontId="5" fillId="0" borderId="15" xfId="0" applyNumberFormat="1" applyFont="1" applyBorder="1"/>
    <xf numFmtId="164" fontId="5" fillId="0" borderId="16" xfId="0" applyNumberFormat="1" applyFont="1" applyBorder="1"/>
    <xf numFmtId="0" fontId="4" fillId="0" borderId="14" xfId="0" applyFont="1" applyBorder="1" applyAlignment="1" applyProtection="1">
      <alignment horizontal="center"/>
      <protection locked="0"/>
    </xf>
    <xf numFmtId="4" fontId="4" fillId="0" borderId="15" xfId="0" applyNumberFormat="1" applyFont="1" applyBorder="1" applyAlignment="1">
      <alignment horizontal="right"/>
    </xf>
    <xf numFmtId="4" fontId="4" fillId="0" borderId="17" xfId="0" applyNumberFormat="1" applyFont="1" applyBorder="1"/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/>
    <xf numFmtId="0" fontId="5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164" fontId="5" fillId="0" borderId="18" xfId="0" applyNumberFormat="1" applyFont="1" applyBorder="1"/>
    <xf numFmtId="165" fontId="5" fillId="0" borderId="16" xfId="0" applyNumberFormat="1" applyFont="1" applyBorder="1"/>
    <xf numFmtId="164" fontId="5" fillId="0" borderId="19" xfId="0" applyNumberFormat="1" applyFont="1" applyBorder="1"/>
    <xf numFmtId="0" fontId="6" fillId="0" borderId="17" xfId="0" applyFont="1" applyBorder="1" applyAlignment="1">
      <alignment horizontal="center"/>
    </xf>
    <xf numFmtId="4" fontId="5" fillId="0" borderId="17" xfId="0" applyNumberFormat="1" applyFont="1" applyBorder="1"/>
    <xf numFmtId="4" fontId="5" fillId="0" borderId="13" xfId="0" applyNumberFormat="1" applyFont="1" applyBorder="1"/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" fontId="5" fillId="0" borderId="15" xfId="0" applyNumberFormat="1" applyFont="1" applyBorder="1"/>
    <xf numFmtId="2" fontId="4" fillId="0" borderId="17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2" fontId="7" fillId="0" borderId="15" xfId="0" applyNumberFormat="1" applyFont="1" applyBorder="1"/>
    <xf numFmtId="0" fontId="7" fillId="0" borderId="15" xfId="0" applyFont="1" applyBorder="1" applyAlignment="1">
      <alignment horizontal="center"/>
    </xf>
    <xf numFmtId="164" fontId="4" fillId="0" borderId="15" xfId="0" applyNumberFormat="1" applyFont="1" applyBorder="1"/>
    <xf numFmtId="0" fontId="5" fillId="0" borderId="12" xfId="0" applyFont="1" applyBorder="1"/>
    <xf numFmtId="0" fontId="4" fillId="0" borderId="15" xfId="0" applyFont="1" applyBorder="1" applyAlignment="1">
      <alignment horizontal="right"/>
    </xf>
    <xf numFmtId="2" fontId="4" fillId="0" borderId="17" xfId="0" applyNumberFormat="1" applyFont="1" applyBorder="1"/>
    <xf numFmtId="4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65" fontId="5" fillId="0" borderId="15" xfId="0" applyNumberFormat="1" applyFont="1" applyBorder="1"/>
    <xf numFmtId="2" fontId="5" fillId="0" borderId="17" xfId="0" applyNumberFormat="1" applyFont="1" applyBorder="1"/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Protection="1">
      <protection locked="0"/>
    </xf>
    <xf numFmtId="164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164" fontId="4" fillId="0" borderId="19" xfId="0" applyNumberFormat="1" applyFont="1" applyBorder="1"/>
    <xf numFmtId="164" fontId="4" fillId="0" borderId="16" xfId="1" applyNumberFormat="1" applyBorder="1"/>
    <xf numFmtId="0" fontId="5" fillId="0" borderId="14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>
      <alignment horizontal="center"/>
    </xf>
    <xf numFmtId="0" fontId="4" fillId="0" borderId="15" xfId="0" applyFont="1" applyBorder="1"/>
    <xf numFmtId="4" fontId="4" fillId="0" borderId="15" xfId="0" applyNumberFormat="1" applyFont="1" applyBorder="1"/>
    <xf numFmtId="0" fontId="4" fillId="0" borderId="12" xfId="0" applyFont="1" applyBorder="1"/>
    <xf numFmtId="164" fontId="5" fillId="0" borderId="15" xfId="0" applyNumberFormat="1" applyFont="1" applyBorder="1"/>
    <xf numFmtId="49" fontId="4" fillId="0" borderId="12" xfId="0" applyNumberFormat="1" applyFont="1" applyBorder="1" applyAlignment="1" applyProtection="1">
      <alignment horizontal="left"/>
      <protection locked="0"/>
    </xf>
    <xf numFmtId="164" fontId="4" fillId="0" borderId="15" xfId="1" applyNumberFormat="1" applyBorder="1"/>
    <xf numFmtId="49" fontId="5" fillId="0" borderId="12" xfId="0" applyNumberFormat="1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 applyProtection="1">
      <alignment horizontal="left"/>
      <protection locked="0"/>
    </xf>
    <xf numFmtId="4" fontId="4" fillId="0" borderId="15" xfId="1" applyNumberFormat="1" applyBorder="1" applyAlignment="1">
      <alignment horizontal="right"/>
    </xf>
    <xf numFmtId="0" fontId="4" fillId="0" borderId="14" xfId="0" applyFont="1" applyBorder="1" applyAlignment="1">
      <alignment horizontal="center" vertical="center" shrinkToFit="1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4" fontId="4" fillId="0" borderId="23" xfId="0" applyNumberFormat="1" applyFont="1" applyBorder="1" applyAlignment="1">
      <alignment horizontal="right"/>
    </xf>
    <xf numFmtId="4" fontId="5" fillId="0" borderId="23" xfId="0" applyNumberFormat="1" applyFont="1" applyBorder="1"/>
    <xf numFmtId="0" fontId="4" fillId="0" borderId="23" xfId="0" applyFont="1" applyBorder="1" applyAlignment="1">
      <alignment horizontal="center"/>
    </xf>
    <xf numFmtId="164" fontId="4" fillId="0" borderId="24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2" fontId="4" fillId="0" borderId="23" xfId="0" applyNumberFormat="1" applyFont="1" applyBorder="1"/>
    <xf numFmtId="164" fontId="4" fillId="0" borderId="24" xfId="0" applyNumberFormat="1" applyFont="1" applyBorder="1"/>
    <xf numFmtId="0" fontId="4" fillId="0" borderId="22" xfId="0" applyFont="1" applyBorder="1" applyAlignment="1">
      <alignment horizontal="center"/>
    </xf>
    <xf numFmtId="164" fontId="5" fillId="0" borderId="24" xfId="0" applyNumberFormat="1" applyFont="1" applyBorder="1"/>
    <xf numFmtId="164" fontId="5" fillId="0" borderId="25" xfId="0" applyNumberFormat="1" applyFont="1" applyBorder="1"/>
    <xf numFmtId="164" fontId="5" fillId="0" borderId="26" xfId="0" applyNumberFormat="1" applyFont="1" applyBorder="1"/>
    <xf numFmtId="0" fontId="6" fillId="0" borderId="27" xfId="0" applyFont="1" applyBorder="1" applyAlignment="1">
      <alignment horizontal="center"/>
    </xf>
    <xf numFmtId="4" fontId="5" fillId="0" borderId="27" xfId="0" applyNumberFormat="1" applyFont="1" applyBorder="1"/>
    <xf numFmtId="4" fontId="5" fillId="0" borderId="21" xfId="0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164" fontId="3" fillId="0" borderId="11" xfId="0" applyNumberFormat="1" applyFont="1" applyBorder="1" applyAlignment="1">
      <alignment horizontal="centerContinuous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 applyProtection="1">
      <alignment vertical="center"/>
      <protection locked="0"/>
    </xf>
    <xf numFmtId="0" fontId="2" fillId="0" borderId="31" xfId="0" applyFont="1" applyBorder="1"/>
    <xf numFmtId="0" fontId="4" fillId="0" borderId="31" xfId="0" applyFont="1" applyBorder="1" applyAlignment="1" applyProtection="1">
      <alignment horizontal="left"/>
      <protection locked="0"/>
    </xf>
    <xf numFmtId="164" fontId="4" fillId="0" borderId="32" xfId="0" applyNumberFormat="1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/>
    </xf>
    <xf numFmtId="0" fontId="8" fillId="0" borderId="34" xfId="0" applyFont="1" applyBorder="1" applyAlignment="1" applyProtection="1">
      <alignment horizontal="left"/>
      <protection locked="0"/>
    </xf>
    <xf numFmtId="0" fontId="2" fillId="0" borderId="35" xfId="0" applyFont="1" applyBorder="1"/>
    <xf numFmtId="0" fontId="2" fillId="0" borderId="36" xfId="0" applyFont="1" applyBorder="1" applyAlignment="1">
      <alignment horizontal="center"/>
    </xf>
    <xf numFmtId="164" fontId="8" fillId="0" borderId="37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8" fillId="0" borderId="35" xfId="0" applyFont="1" applyBorder="1" applyAlignment="1" applyProtection="1">
      <alignment horizontal="left"/>
      <protection locked="0"/>
    </xf>
    <xf numFmtId="0" fontId="2" fillId="0" borderId="36" xfId="0" applyFont="1" applyBorder="1"/>
    <xf numFmtId="0" fontId="8" fillId="0" borderId="36" xfId="0" applyFont="1" applyBorder="1" applyAlignment="1" applyProtection="1">
      <alignment horizontal="center"/>
      <protection locked="0"/>
    </xf>
    <xf numFmtId="0" fontId="2" fillId="0" borderId="38" xfId="0" applyFont="1" applyBorder="1" applyAlignment="1">
      <alignment horizontal="center"/>
    </xf>
    <xf numFmtId="0" fontId="9" fillId="0" borderId="39" xfId="0" applyFont="1" applyBorder="1" applyAlignment="1" applyProtection="1">
      <alignment horizontal="centerContinuous" vertical="center"/>
      <protection locked="0"/>
    </xf>
    <xf numFmtId="0" fontId="3" fillId="0" borderId="39" xfId="0" applyFont="1" applyBorder="1" applyAlignment="1">
      <alignment horizontal="centerContinuous"/>
    </xf>
    <xf numFmtId="0" fontId="9" fillId="0" borderId="39" xfId="0" applyFont="1" applyBorder="1" applyAlignment="1" applyProtection="1">
      <alignment horizontal="centerContinuous"/>
      <protection locked="0"/>
    </xf>
    <xf numFmtId="164" fontId="9" fillId="0" borderId="40" xfId="0" applyNumberFormat="1" applyFont="1" applyBorder="1" applyAlignment="1" applyProtection="1">
      <alignment horizontal="centerContinuous"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2" fillId="0" borderId="41" xfId="0" applyFont="1" applyBorder="1"/>
    <xf numFmtId="0" fontId="2" fillId="0" borderId="41" xfId="0" applyFont="1" applyBorder="1" applyAlignment="1">
      <alignment horizontal="center"/>
    </xf>
    <xf numFmtId="164" fontId="8" fillId="0" borderId="42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8" fillId="0" borderId="43" xfId="0" applyFont="1" applyBorder="1" applyAlignment="1" applyProtection="1">
      <alignment horizontal="left"/>
      <protection locked="0"/>
    </xf>
    <xf numFmtId="0" fontId="2" fillId="0" borderId="44" xfId="0" applyFont="1" applyBorder="1"/>
    <xf numFmtId="0" fontId="8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/>
    </xf>
    <xf numFmtId="0" fontId="10" fillId="0" borderId="46" xfId="0" applyFont="1" applyBorder="1" applyAlignment="1" applyProtection="1">
      <alignment horizontal="centerContinuous" vertical="center"/>
      <protection locked="0"/>
    </xf>
    <xf numFmtId="0" fontId="11" fillId="0" borderId="47" xfId="0" applyFont="1" applyBorder="1" applyAlignment="1">
      <alignment horizontal="centerContinuous"/>
    </xf>
    <xf numFmtId="0" fontId="10" fillId="0" borderId="47" xfId="0" applyFont="1" applyBorder="1" applyAlignment="1" applyProtection="1">
      <alignment horizontal="centerContinuous" vertical="center"/>
      <protection locked="0"/>
    </xf>
    <xf numFmtId="164" fontId="11" fillId="0" borderId="21" xfId="0" applyNumberFormat="1" applyFont="1" applyBorder="1" applyAlignment="1">
      <alignment horizontal="centerContinuous"/>
    </xf>
    <xf numFmtId="0" fontId="2" fillId="0" borderId="22" xfId="0" applyFont="1" applyBorder="1" applyAlignment="1">
      <alignment horizontal="center"/>
    </xf>
    <xf numFmtId="0" fontId="12" fillId="0" borderId="46" xfId="0" applyFont="1" applyBorder="1" applyAlignment="1" applyProtection="1">
      <alignment horizontal="centerContinuous" vertical="center"/>
      <protection locked="0"/>
    </xf>
    <xf numFmtId="0" fontId="12" fillId="0" borderId="47" xfId="0" applyFont="1" applyBorder="1" applyAlignment="1" applyProtection="1">
      <alignment horizontal="centerContinuous" vertical="center"/>
      <protection locked="0"/>
    </xf>
    <xf numFmtId="0" fontId="2" fillId="0" borderId="4" xfId="0" applyFont="1" applyBorder="1" applyAlignment="1">
      <alignment horizontal="center"/>
    </xf>
    <xf numFmtId="0" fontId="13" fillId="0" borderId="47" xfId="0" applyFont="1" applyBorder="1" applyAlignment="1">
      <alignment horizontal="centerContinuous"/>
    </xf>
    <xf numFmtId="164" fontId="13" fillId="0" borderId="21" xfId="0" applyNumberFormat="1" applyFon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0" fontId="8" fillId="0" borderId="35" xfId="0" applyFont="1" applyBorder="1" applyAlignment="1" applyProtection="1">
      <alignment vertical="center"/>
      <protection locked="0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43" xfId="0" applyFont="1" applyBorder="1" applyAlignment="1" applyProtection="1">
      <alignment vertical="center"/>
      <protection locked="0"/>
    </xf>
    <xf numFmtId="164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Normal 2" xfId="1" xr:uid="{100349E8-9FFA-4315-AC03-70762B9F20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06A7D-F219-4450-8EC9-6E3ED2277B76}">
  <dimension ref="A1:AA179"/>
  <sheetViews>
    <sheetView tabSelected="1" topLeftCell="A160" workbookViewId="0">
      <selection activeCell="A178" sqref="A178"/>
    </sheetView>
  </sheetViews>
  <sheetFormatPr defaultRowHeight="15" x14ac:dyDescent="0.25"/>
  <cols>
    <col min="1" max="1" width="17.1796875" bestFit="1" customWidth="1"/>
    <col min="2" max="2" width="13.453125" bestFit="1" customWidth="1"/>
    <col min="8" max="8" width="10" customWidth="1"/>
    <col min="14" max="14" width="10.54296875" customWidth="1"/>
    <col min="20" max="20" width="9.6328125" customWidth="1"/>
  </cols>
  <sheetData>
    <row r="1" spans="1:27" ht="17.399999999999999" x14ac:dyDescent="0.3">
      <c r="A1" s="1" t="s">
        <v>0</v>
      </c>
      <c r="B1" s="1"/>
      <c r="C1" s="2"/>
      <c r="D1" s="1"/>
      <c r="E1" s="1"/>
      <c r="F1" s="1"/>
      <c r="G1" s="1"/>
      <c r="H1" s="3"/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3"/>
      <c r="U1" s="4"/>
      <c r="V1" s="2"/>
      <c r="W1" s="4"/>
      <c r="X1" s="2"/>
      <c r="Y1" s="2"/>
      <c r="Z1" s="5"/>
      <c r="AA1" s="5"/>
    </row>
    <row r="2" spans="1:27" ht="17.399999999999999" x14ac:dyDescent="0.3">
      <c r="A2" s="1">
        <v>2020</v>
      </c>
      <c r="B2" s="1"/>
      <c r="C2" s="2"/>
      <c r="D2" s="1"/>
      <c r="E2" s="1"/>
      <c r="F2" s="1"/>
      <c r="G2" s="1"/>
      <c r="H2" s="3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3"/>
      <c r="U2" s="4"/>
      <c r="V2" s="2"/>
      <c r="W2" s="4"/>
      <c r="X2" s="2"/>
      <c r="Y2" s="2"/>
      <c r="Z2" s="5"/>
      <c r="AA2" s="5"/>
    </row>
    <row r="3" spans="1:27" ht="17.399999999999999" x14ac:dyDescent="0.3">
      <c r="A3" s="1" t="s">
        <v>1</v>
      </c>
      <c r="B3" s="1"/>
      <c r="C3" s="2"/>
      <c r="D3" s="1"/>
      <c r="E3" s="1"/>
      <c r="F3" s="1"/>
      <c r="G3" s="1"/>
      <c r="H3" s="3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3"/>
      <c r="U3" s="4"/>
      <c r="V3" s="2"/>
      <c r="W3" s="4"/>
      <c r="X3" s="2"/>
      <c r="Y3" s="2"/>
      <c r="Z3" s="5"/>
      <c r="AA3" s="5"/>
    </row>
    <row r="4" spans="1:27" ht="18" thickBot="1" x14ac:dyDescent="0.35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3"/>
      <c r="O4" s="1"/>
      <c r="P4" s="1"/>
      <c r="Q4" s="1"/>
      <c r="R4" s="1"/>
      <c r="S4" s="1"/>
      <c r="T4" s="3"/>
      <c r="U4" s="4"/>
      <c r="V4" s="2"/>
      <c r="W4" s="4"/>
      <c r="X4" s="2"/>
      <c r="Y4" s="2"/>
      <c r="Z4" s="5"/>
      <c r="AA4" s="5"/>
    </row>
    <row r="5" spans="1:27" ht="17.399999999999999" x14ac:dyDescent="0.3">
      <c r="A5" s="1"/>
      <c r="B5" s="1"/>
      <c r="C5" s="6" t="s">
        <v>2</v>
      </c>
      <c r="D5" s="7"/>
      <c r="E5" s="7"/>
      <c r="F5" s="7"/>
      <c r="G5" s="7"/>
      <c r="H5" s="8"/>
      <c r="I5" s="6" t="s">
        <v>3</v>
      </c>
      <c r="J5" s="7"/>
      <c r="K5" s="7"/>
      <c r="L5" s="7"/>
      <c r="M5" s="7"/>
      <c r="N5" s="8"/>
      <c r="O5" s="9" t="s">
        <v>4</v>
      </c>
      <c r="P5" s="10"/>
      <c r="Q5" s="10"/>
      <c r="R5" s="10"/>
      <c r="S5" s="10"/>
      <c r="T5" s="11"/>
      <c r="U5" s="12"/>
      <c r="V5" s="5"/>
      <c r="W5" s="12"/>
      <c r="X5" s="5"/>
      <c r="Y5" s="5"/>
      <c r="Z5" s="5"/>
      <c r="AA5" s="5"/>
    </row>
    <row r="6" spans="1:27" ht="18" thickBot="1" x14ac:dyDescent="0.35">
      <c r="A6" s="1"/>
      <c r="B6" s="13"/>
      <c r="C6" s="14" t="s">
        <v>5</v>
      </c>
      <c r="D6" s="15"/>
      <c r="E6" s="15"/>
      <c r="F6" s="15"/>
      <c r="G6" s="15"/>
      <c r="H6" s="16"/>
      <c r="I6" s="17" t="s">
        <v>6</v>
      </c>
      <c r="J6" s="18"/>
      <c r="K6" s="18"/>
      <c r="L6" s="18"/>
      <c r="M6" s="18"/>
      <c r="N6" s="19"/>
      <c r="O6" s="20" t="s">
        <v>7</v>
      </c>
      <c r="P6" s="21"/>
      <c r="Q6" s="21"/>
      <c r="R6" s="21"/>
      <c r="S6" s="21"/>
      <c r="T6" s="22"/>
      <c r="U6" s="12"/>
      <c r="V6" s="5"/>
      <c r="W6" s="12"/>
      <c r="X6" s="5"/>
      <c r="Y6" s="5"/>
      <c r="Z6" s="5"/>
      <c r="AA6" s="5"/>
    </row>
    <row r="7" spans="1:27" ht="55.8" thickBot="1" x14ac:dyDescent="0.3">
      <c r="A7" s="23" t="s">
        <v>8</v>
      </c>
      <c r="B7" s="24" t="s">
        <v>9</v>
      </c>
      <c r="C7" s="25" t="s">
        <v>10</v>
      </c>
      <c r="D7" s="25" t="s">
        <v>11</v>
      </c>
      <c r="E7" s="25" t="s">
        <v>12</v>
      </c>
      <c r="F7" s="26" t="s">
        <v>13</v>
      </c>
      <c r="G7" s="25" t="s">
        <v>14</v>
      </c>
      <c r="H7" s="27" t="s">
        <v>15</v>
      </c>
      <c r="I7" s="26" t="s">
        <v>10</v>
      </c>
      <c r="J7" s="25" t="s">
        <v>11</v>
      </c>
      <c r="K7" s="25" t="s">
        <v>12</v>
      </c>
      <c r="L7" s="25" t="s">
        <v>13</v>
      </c>
      <c r="M7" s="25" t="s">
        <v>14</v>
      </c>
      <c r="N7" s="27" t="s">
        <v>15</v>
      </c>
      <c r="O7" s="25" t="s">
        <v>10</v>
      </c>
      <c r="P7" s="25" t="s">
        <v>11</v>
      </c>
      <c r="Q7" s="25" t="s">
        <v>12</v>
      </c>
      <c r="R7" s="25" t="s">
        <v>13</v>
      </c>
      <c r="S7" s="25" t="s">
        <v>14</v>
      </c>
      <c r="T7" s="27" t="s">
        <v>15</v>
      </c>
      <c r="U7" s="28" t="s">
        <v>16</v>
      </c>
      <c r="V7" s="29" t="s">
        <v>17</v>
      </c>
      <c r="W7" s="27" t="s">
        <v>18</v>
      </c>
      <c r="X7" s="25" t="s">
        <v>19</v>
      </c>
      <c r="Y7" s="29" t="s">
        <v>20</v>
      </c>
      <c r="Z7" s="29" t="s">
        <v>21</v>
      </c>
      <c r="AA7" s="29" t="s">
        <v>22</v>
      </c>
    </row>
    <row r="8" spans="1:27" x14ac:dyDescent="0.25">
      <c r="A8" s="30" t="s">
        <v>23</v>
      </c>
      <c r="B8" s="31" t="s">
        <v>24</v>
      </c>
      <c r="C8" s="32"/>
      <c r="D8" s="33"/>
      <c r="E8" s="33"/>
      <c r="F8" s="34"/>
      <c r="G8" s="33"/>
      <c r="H8" s="35"/>
      <c r="I8" s="36" t="s">
        <v>25</v>
      </c>
      <c r="J8" s="37">
        <v>22.160000000000004</v>
      </c>
      <c r="K8" s="37">
        <v>28.119999999999997</v>
      </c>
      <c r="L8" s="38">
        <v>50.28</v>
      </c>
      <c r="M8" s="39">
        <v>6</v>
      </c>
      <c r="N8" s="40">
        <v>97.5</v>
      </c>
      <c r="O8" s="41" t="s">
        <v>25</v>
      </c>
      <c r="P8" s="33">
        <v>25.46</v>
      </c>
      <c r="Q8" s="33">
        <v>36.72</v>
      </c>
      <c r="R8" s="42">
        <v>62.18</v>
      </c>
      <c r="S8" s="43">
        <v>2</v>
      </c>
      <c r="T8" s="35">
        <v>99.038461538461547</v>
      </c>
      <c r="U8" s="44">
        <f t="shared" ref="U8:U71" si="0">+H8+N8+T8</f>
        <v>196.53846153846155</v>
      </c>
      <c r="V8" s="45"/>
      <c r="W8" s="46">
        <f t="shared" ref="W8:W71" si="1">+U8-V8</f>
        <v>196.53846153846155</v>
      </c>
      <c r="X8" s="47"/>
      <c r="Y8" s="48">
        <f t="shared" ref="Y8:Y71" si="2">+F8+L8+R8</f>
        <v>112.46000000000001</v>
      </c>
      <c r="Z8" s="34"/>
      <c r="AA8" s="49">
        <f t="shared" ref="AA8:AA71" si="3">+Y8-Z8</f>
        <v>112.46000000000001</v>
      </c>
    </row>
    <row r="9" spans="1:27" x14ac:dyDescent="0.25">
      <c r="A9" s="50" t="s">
        <v>26</v>
      </c>
      <c r="B9" s="51" t="s">
        <v>27</v>
      </c>
      <c r="C9" s="36" t="s">
        <v>25</v>
      </c>
      <c r="D9" s="37">
        <v>0</v>
      </c>
      <c r="E9" s="37">
        <v>26.83</v>
      </c>
      <c r="F9" s="52">
        <v>26.83</v>
      </c>
      <c r="G9" s="39">
        <v>5</v>
      </c>
      <c r="H9" s="35">
        <v>96.116504854368941</v>
      </c>
      <c r="I9" s="36" t="s">
        <v>25</v>
      </c>
      <c r="J9" s="37">
        <v>32.72</v>
      </c>
      <c r="K9" s="37">
        <v>48.25</v>
      </c>
      <c r="L9" s="38">
        <v>80.97</v>
      </c>
      <c r="M9" s="39">
        <v>1</v>
      </c>
      <c r="N9" s="40">
        <v>100</v>
      </c>
      <c r="O9" s="41" t="s">
        <v>25</v>
      </c>
      <c r="P9" s="33">
        <v>4.0200000000000005</v>
      </c>
      <c r="Q9" s="33">
        <v>10.199999999999999</v>
      </c>
      <c r="R9" s="42">
        <v>14.219999999999999</v>
      </c>
      <c r="S9" s="43">
        <v>63</v>
      </c>
      <c r="T9" s="35">
        <v>40.384615384615387</v>
      </c>
      <c r="U9" s="44">
        <f t="shared" si="0"/>
        <v>236.50112023898433</v>
      </c>
      <c r="V9" s="35">
        <v>40.384615384615387</v>
      </c>
      <c r="W9" s="46">
        <f t="shared" si="1"/>
        <v>196.11650485436894</v>
      </c>
      <c r="X9" s="47"/>
      <c r="Y9" s="48">
        <f t="shared" si="2"/>
        <v>122.02</v>
      </c>
      <c r="Z9" s="53">
        <v>14.219999999999999</v>
      </c>
      <c r="AA9" s="49">
        <f t="shared" si="3"/>
        <v>107.8</v>
      </c>
    </row>
    <row r="10" spans="1:27" x14ac:dyDescent="0.25">
      <c r="A10" s="50" t="s">
        <v>28</v>
      </c>
      <c r="B10" s="51" t="s">
        <v>29</v>
      </c>
      <c r="C10" s="36" t="s">
        <v>25</v>
      </c>
      <c r="D10" s="37">
        <v>0</v>
      </c>
      <c r="E10" s="37">
        <v>26.83</v>
      </c>
      <c r="F10" s="52">
        <v>26.83</v>
      </c>
      <c r="G10" s="39">
        <v>5</v>
      </c>
      <c r="H10" s="54">
        <v>96.116504854368941</v>
      </c>
      <c r="I10" s="36" t="s">
        <v>25</v>
      </c>
      <c r="J10" s="37">
        <v>32.72</v>
      </c>
      <c r="K10" s="37">
        <v>48.25</v>
      </c>
      <c r="L10" s="38">
        <v>80.97</v>
      </c>
      <c r="M10" s="39">
        <v>1</v>
      </c>
      <c r="N10" s="40">
        <v>100</v>
      </c>
      <c r="O10" s="55" t="s">
        <v>25</v>
      </c>
      <c r="P10" s="56">
        <v>4.0200000000000005</v>
      </c>
      <c r="Q10" s="56">
        <v>10.199999999999999</v>
      </c>
      <c r="R10" s="42">
        <v>14.219999999999999</v>
      </c>
      <c r="S10" s="57">
        <v>63</v>
      </c>
      <c r="T10" s="40">
        <v>40.384615384615387</v>
      </c>
      <c r="U10" s="44">
        <f t="shared" si="0"/>
        <v>236.50112023898433</v>
      </c>
      <c r="V10" s="58">
        <v>40.384615384615387</v>
      </c>
      <c r="W10" s="46">
        <f t="shared" si="1"/>
        <v>196.11650485436894</v>
      </c>
      <c r="X10" s="47"/>
      <c r="Y10" s="48">
        <f t="shared" si="2"/>
        <v>122.02</v>
      </c>
      <c r="Z10" s="53">
        <v>14.219999999999999</v>
      </c>
      <c r="AA10" s="49">
        <f t="shared" si="3"/>
        <v>107.8</v>
      </c>
    </row>
    <row r="11" spans="1:27" x14ac:dyDescent="0.25">
      <c r="A11" s="59" t="s">
        <v>30</v>
      </c>
      <c r="B11" s="31" t="s">
        <v>31</v>
      </c>
      <c r="C11" s="36" t="s">
        <v>25</v>
      </c>
      <c r="D11" s="37">
        <v>0</v>
      </c>
      <c r="E11" s="37">
        <v>36.959999999999994</v>
      </c>
      <c r="F11" s="52">
        <v>36.959999999999994</v>
      </c>
      <c r="G11" s="39">
        <v>1</v>
      </c>
      <c r="H11" s="54">
        <v>100</v>
      </c>
      <c r="I11" s="36"/>
      <c r="J11" s="42"/>
      <c r="K11" s="60"/>
      <c r="L11" s="61"/>
      <c r="M11" s="39"/>
      <c r="N11" s="40"/>
      <c r="O11" s="62" t="s">
        <v>25</v>
      </c>
      <c r="P11" s="52">
        <v>2.09</v>
      </c>
      <c r="Q11" s="52">
        <v>38.86</v>
      </c>
      <c r="R11" s="42">
        <v>40.950000000000003</v>
      </c>
      <c r="S11" s="63">
        <v>8</v>
      </c>
      <c r="T11" s="35">
        <v>93.269230769230774</v>
      </c>
      <c r="U11" s="44">
        <f t="shared" si="0"/>
        <v>193.26923076923077</v>
      </c>
      <c r="V11" s="64"/>
      <c r="W11" s="46">
        <f t="shared" si="1"/>
        <v>193.26923076923077</v>
      </c>
      <c r="X11" s="47"/>
      <c r="Y11" s="48">
        <f t="shared" si="2"/>
        <v>77.91</v>
      </c>
      <c r="Z11" s="65"/>
      <c r="AA11" s="49">
        <f t="shared" si="3"/>
        <v>77.91</v>
      </c>
    </row>
    <row r="12" spans="1:27" x14ac:dyDescent="0.25">
      <c r="A12" s="66" t="s">
        <v>32</v>
      </c>
      <c r="B12" s="31" t="s">
        <v>31</v>
      </c>
      <c r="C12" s="32" t="s">
        <v>25</v>
      </c>
      <c r="D12" s="52">
        <v>0</v>
      </c>
      <c r="E12" s="52">
        <v>36.959999999999994</v>
      </c>
      <c r="F12" s="52">
        <v>36.959999999999994</v>
      </c>
      <c r="G12" s="43">
        <v>1</v>
      </c>
      <c r="H12" s="35">
        <v>100</v>
      </c>
      <c r="I12" s="36"/>
      <c r="J12" s="42"/>
      <c r="K12" s="60"/>
      <c r="L12" s="61"/>
      <c r="M12" s="39"/>
      <c r="N12" s="40"/>
      <c r="O12" s="62" t="s">
        <v>25</v>
      </c>
      <c r="P12" s="52">
        <v>2.09</v>
      </c>
      <c r="Q12" s="52">
        <v>38.86</v>
      </c>
      <c r="R12" s="42">
        <v>40.950000000000003</v>
      </c>
      <c r="S12" s="63">
        <v>8</v>
      </c>
      <c r="T12" s="35">
        <v>93.269230769230774</v>
      </c>
      <c r="U12" s="44">
        <f t="shared" si="0"/>
        <v>193.26923076923077</v>
      </c>
      <c r="V12" s="64"/>
      <c r="W12" s="46">
        <f t="shared" si="1"/>
        <v>193.26923076923077</v>
      </c>
      <c r="X12" s="47"/>
      <c r="Y12" s="48">
        <f t="shared" si="2"/>
        <v>77.91</v>
      </c>
      <c r="Z12" s="65"/>
      <c r="AA12" s="49">
        <f t="shared" si="3"/>
        <v>77.91</v>
      </c>
    </row>
    <row r="13" spans="1:27" x14ac:dyDescent="0.25">
      <c r="A13" s="30" t="s">
        <v>33</v>
      </c>
      <c r="B13" s="67" t="s">
        <v>27</v>
      </c>
      <c r="C13" s="36" t="s">
        <v>25</v>
      </c>
      <c r="D13" s="37">
        <v>0</v>
      </c>
      <c r="E13" s="37">
        <v>27.240000000000002</v>
      </c>
      <c r="F13" s="52">
        <v>27.240000000000002</v>
      </c>
      <c r="G13" s="39">
        <v>4</v>
      </c>
      <c r="H13" s="54">
        <v>97.087378640776706</v>
      </c>
      <c r="I13" s="36" t="s">
        <v>25</v>
      </c>
      <c r="J13" s="37">
        <v>28.36</v>
      </c>
      <c r="K13" s="37">
        <v>12.72</v>
      </c>
      <c r="L13" s="38">
        <v>41.08</v>
      </c>
      <c r="M13" s="39">
        <v>20</v>
      </c>
      <c r="N13" s="40">
        <v>90.5</v>
      </c>
      <c r="O13" s="55" t="s">
        <v>25</v>
      </c>
      <c r="P13" s="42">
        <v>20.28</v>
      </c>
      <c r="Q13" s="60">
        <v>27.259999999999998</v>
      </c>
      <c r="R13" s="42">
        <v>47.54</v>
      </c>
      <c r="S13" s="39">
        <v>6</v>
      </c>
      <c r="T13" s="35">
        <v>95.192307692307693</v>
      </c>
      <c r="U13" s="44">
        <f t="shared" si="0"/>
        <v>282.77968633308438</v>
      </c>
      <c r="V13" s="58">
        <v>90.5</v>
      </c>
      <c r="W13" s="46">
        <f t="shared" si="1"/>
        <v>192.27968633308438</v>
      </c>
      <c r="X13" s="47"/>
      <c r="Y13" s="48">
        <f t="shared" si="2"/>
        <v>115.85999999999999</v>
      </c>
      <c r="Z13" s="38">
        <v>41.08</v>
      </c>
      <c r="AA13" s="49">
        <f t="shared" si="3"/>
        <v>74.779999999999987</v>
      </c>
    </row>
    <row r="14" spans="1:27" x14ac:dyDescent="0.25">
      <c r="A14" s="66" t="s">
        <v>34</v>
      </c>
      <c r="B14" s="31" t="s">
        <v>27</v>
      </c>
      <c r="C14" s="36" t="s">
        <v>35</v>
      </c>
      <c r="D14" s="37">
        <v>0</v>
      </c>
      <c r="E14" s="37">
        <v>1.94</v>
      </c>
      <c r="F14" s="52">
        <v>1.94</v>
      </c>
      <c r="G14" s="39">
        <v>80</v>
      </c>
      <c r="H14" s="54">
        <v>23.300970873786408</v>
      </c>
      <c r="I14" s="36" t="s">
        <v>25</v>
      </c>
      <c r="J14" s="37">
        <v>28.36</v>
      </c>
      <c r="K14" s="37">
        <v>12.72</v>
      </c>
      <c r="L14" s="38">
        <v>41.08</v>
      </c>
      <c r="M14" s="39">
        <v>20</v>
      </c>
      <c r="N14" s="40">
        <v>90.5</v>
      </c>
      <c r="O14" s="55" t="s">
        <v>25</v>
      </c>
      <c r="P14" s="56">
        <v>20.28</v>
      </c>
      <c r="Q14" s="56">
        <v>27.259999999999998</v>
      </c>
      <c r="R14" s="42">
        <v>47.54</v>
      </c>
      <c r="S14" s="57">
        <v>6</v>
      </c>
      <c r="T14" s="40">
        <v>95.192307692307693</v>
      </c>
      <c r="U14" s="44">
        <f t="shared" si="0"/>
        <v>208.99327856609409</v>
      </c>
      <c r="V14" s="68">
        <v>23.300970873786408</v>
      </c>
      <c r="W14" s="46">
        <f t="shared" si="1"/>
        <v>185.69230769230768</v>
      </c>
      <c r="X14" s="47"/>
      <c r="Y14" s="48">
        <f t="shared" si="2"/>
        <v>90.56</v>
      </c>
      <c r="Z14" s="48">
        <v>1.94</v>
      </c>
      <c r="AA14" s="49">
        <f t="shared" si="3"/>
        <v>88.62</v>
      </c>
    </row>
    <row r="15" spans="1:27" x14ac:dyDescent="0.25">
      <c r="A15" s="50" t="s">
        <v>36</v>
      </c>
      <c r="B15" s="51" t="s">
        <v>37</v>
      </c>
      <c r="C15" s="36" t="s">
        <v>38</v>
      </c>
      <c r="D15" s="37">
        <v>0</v>
      </c>
      <c r="E15" s="37">
        <v>24.6</v>
      </c>
      <c r="F15" s="52">
        <v>24.6</v>
      </c>
      <c r="G15" s="39">
        <v>8</v>
      </c>
      <c r="H15" s="54">
        <v>93.203883495145632</v>
      </c>
      <c r="I15" s="36" t="s">
        <v>39</v>
      </c>
      <c r="J15" s="37">
        <v>7.16</v>
      </c>
      <c r="K15" s="37">
        <v>28.86</v>
      </c>
      <c r="L15" s="38">
        <v>36.019999999999996</v>
      </c>
      <c r="M15" s="39">
        <v>29</v>
      </c>
      <c r="N15" s="40">
        <v>86</v>
      </c>
      <c r="O15" s="55" t="s">
        <v>25</v>
      </c>
      <c r="P15" s="56">
        <v>7.82</v>
      </c>
      <c r="Q15" s="56">
        <v>32.56</v>
      </c>
      <c r="R15" s="42">
        <v>40.380000000000003</v>
      </c>
      <c r="S15" s="57">
        <v>9</v>
      </c>
      <c r="T15" s="40">
        <v>92.307692307692307</v>
      </c>
      <c r="U15" s="44">
        <f t="shared" si="0"/>
        <v>271.51157580283797</v>
      </c>
      <c r="V15" s="58">
        <v>86</v>
      </c>
      <c r="W15" s="46">
        <f t="shared" si="1"/>
        <v>185.51157580283797</v>
      </c>
      <c r="X15" s="47"/>
      <c r="Y15" s="48">
        <f t="shared" si="2"/>
        <v>101</v>
      </c>
      <c r="Z15" s="38">
        <v>36.019999999999996</v>
      </c>
      <c r="AA15" s="49">
        <f t="shared" si="3"/>
        <v>64.98</v>
      </c>
    </row>
    <row r="16" spans="1:27" x14ac:dyDescent="0.25">
      <c r="A16" s="50" t="s">
        <v>40</v>
      </c>
      <c r="B16" s="51" t="s">
        <v>41</v>
      </c>
      <c r="C16" s="36" t="s">
        <v>25</v>
      </c>
      <c r="D16" s="37">
        <v>0</v>
      </c>
      <c r="E16" s="37">
        <v>3.62</v>
      </c>
      <c r="F16" s="52">
        <v>3.62</v>
      </c>
      <c r="G16" s="39">
        <v>71</v>
      </c>
      <c r="H16" s="54">
        <v>32.038834951456316</v>
      </c>
      <c r="I16" s="36" t="s">
        <v>25</v>
      </c>
      <c r="J16" s="37">
        <v>28.619999999999997</v>
      </c>
      <c r="K16" s="37">
        <v>5.38</v>
      </c>
      <c r="L16" s="38">
        <v>34</v>
      </c>
      <c r="M16" s="39">
        <v>38</v>
      </c>
      <c r="N16" s="40">
        <v>81.5</v>
      </c>
      <c r="O16" s="69" t="s">
        <v>25</v>
      </c>
      <c r="P16" s="42">
        <v>38.340000000000003</v>
      </c>
      <c r="Q16" s="60">
        <v>27.980000000000004</v>
      </c>
      <c r="R16" s="42">
        <v>66.320000000000007</v>
      </c>
      <c r="S16" s="39">
        <v>1</v>
      </c>
      <c r="T16" s="35">
        <v>100</v>
      </c>
      <c r="U16" s="44">
        <f t="shared" si="0"/>
        <v>213.53883495145632</v>
      </c>
      <c r="V16" s="68">
        <v>32.038834951456316</v>
      </c>
      <c r="W16" s="46">
        <f t="shared" si="1"/>
        <v>181.5</v>
      </c>
      <c r="X16" s="47"/>
      <c r="Y16" s="48">
        <f t="shared" si="2"/>
        <v>103.94</v>
      </c>
      <c r="Z16" s="48">
        <v>3.62</v>
      </c>
      <c r="AA16" s="49">
        <f t="shared" si="3"/>
        <v>100.32</v>
      </c>
    </row>
    <row r="17" spans="1:27" x14ac:dyDescent="0.25">
      <c r="A17" s="50" t="s">
        <v>42</v>
      </c>
      <c r="B17" s="51" t="s">
        <v>43</v>
      </c>
      <c r="C17" s="36"/>
      <c r="D17" s="42"/>
      <c r="E17" s="42"/>
      <c r="F17" s="34"/>
      <c r="G17" s="39"/>
      <c r="H17" s="54"/>
      <c r="I17" s="36" t="s">
        <v>25</v>
      </c>
      <c r="J17" s="37">
        <v>11.059999999999999</v>
      </c>
      <c r="K17" s="37">
        <v>23.62</v>
      </c>
      <c r="L17" s="38">
        <v>34.68</v>
      </c>
      <c r="M17" s="39">
        <v>37</v>
      </c>
      <c r="N17" s="40">
        <v>82</v>
      </c>
      <c r="O17" s="69" t="s">
        <v>25</v>
      </c>
      <c r="P17" s="42">
        <v>21.58</v>
      </c>
      <c r="Q17" s="60">
        <v>36.519999999999996</v>
      </c>
      <c r="R17" s="42">
        <v>58.099999999999994</v>
      </c>
      <c r="S17" s="39">
        <v>3</v>
      </c>
      <c r="T17" s="35">
        <v>98.076923076923066</v>
      </c>
      <c r="U17" s="44">
        <f t="shared" si="0"/>
        <v>180.07692307692307</v>
      </c>
      <c r="V17" s="64"/>
      <c r="W17" s="70">
        <f t="shared" si="1"/>
        <v>180.07692307692307</v>
      </c>
      <c r="X17" s="47"/>
      <c r="Y17" s="48">
        <f t="shared" si="2"/>
        <v>92.78</v>
      </c>
      <c r="Z17" s="65"/>
      <c r="AA17" s="49">
        <f t="shared" si="3"/>
        <v>92.78</v>
      </c>
    </row>
    <row r="18" spans="1:27" x14ac:dyDescent="0.25">
      <c r="A18" s="66" t="s">
        <v>44</v>
      </c>
      <c r="B18" s="31" t="s">
        <v>43</v>
      </c>
      <c r="C18" s="36" t="s">
        <v>38</v>
      </c>
      <c r="D18" s="37">
        <v>0</v>
      </c>
      <c r="E18" s="37">
        <v>0</v>
      </c>
      <c r="F18" s="52">
        <v>0</v>
      </c>
      <c r="G18" s="39">
        <v>89</v>
      </c>
      <c r="H18" s="54">
        <v>0</v>
      </c>
      <c r="I18" s="36" t="s">
        <v>25</v>
      </c>
      <c r="J18" s="37">
        <v>17.7</v>
      </c>
      <c r="K18" s="37">
        <v>21.89</v>
      </c>
      <c r="L18" s="38">
        <v>39.590000000000003</v>
      </c>
      <c r="M18" s="39">
        <v>24</v>
      </c>
      <c r="N18" s="40">
        <v>88.5</v>
      </c>
      <c r="O18" s="36" t="s">
        <v>38</v>
      </c>
      <c r="P18" s="42">
        <v>19.52</v>
      </c>
      <c r="Q18" s="37">
        <v>19.900000000000002</v>
      </c>
      <c r="R18" s="42">
        <v>39.42</v>
      </c>
      <c r="S18" s="39">
        <v>10</v>
      </c>
      <c r="T18" s="40">
        <v>91.34615384615384</v>
      </c>
      <c r="U18" s="44">
        <f t="shared" si="0"/>
        <v>179.84615384615384</v>
      </c>
      <c r="V18" s="68">
        <v>0</v>
      </c>
      <c r="W18" s="46">
        <f t="shared" si="1"/>
        <v>179.84615384615384</v>
      </c>
      <c r="X18" s="47"/>
      <c r="Y18" s="48">
        <f t="shared" si="2"/>
        <v>79.010000000000005</v>
      </c>
      <c r="Z18" s="48">
        <v>0</v>
      </c>
      <c r="AA18" s="49">
        <f t="shared" si="3"/>
        <v>79.010000000000005</v>
      </c>
    </row>
    <row r="19" spans="1:27" x14ac:dyDescent="0.25">
      <c r="A19" s="59" t="s">
        <v>45</v>
      </c>
      <c r="B19" s="31" t="s">
        <v>46</v>
      </c>
      <c r="C19" s="32"/>
      <c r="D19" s="33"/>
      <c r="E19" s="33"/>
      <c r="F19" s="34"/>
      <c r="G19" s="39"/>
      <c r="H19" s="71"/>
      <c r="I19" s="36" t="s">
        <v>39</v>
      </c>
      <c r="J19" s="37">
        <v>7.16</v>
      </c>
      <c r="K19" s="37">
        <v>28.86</v>
      </c>
      <c r="L19" s="38">
        <v>36.019999999999996</v>
      </c>
      <c r="M19" s="39">
        <v>29</v>
      </c>
      <c r="N19" s="40">
        <v>86</v>
      </c>
      <c r="O19" s="36" t="s">
        <v>25</v>
      </c>
      <c r="P19" s="42">
        <v>7.82</v>
      </c>
      <c r="Q19" s="37">
        <v>32.56</v>
      </c>
      <c r="R19" s="42">
        <v>40.380000000000003</v>
      </c>
      <c r="S19" s="39">
        <v>9</v>
      </c>
      <c r="T19" s="40">
        <v>92.307692307692307</v>
      </c>
      <c r="U19" s="44">
        <f t="shared" si="0"/>
        <v>178.30769230769232</v>
      </c>
      <c r="V19" s="64"/>
      <c r="W19" s="70">
        <f t="shared" si="1"/>
        <v>178.30769230769232</v>
      </c>
      <c r="X19" s="47"/>
      <c r="Y19" s="48">
        <f t="shared" si="2"/>
        <v>76.400000000000006</v>
      </c>
      <c r="Z19" s="65"/>
      <c r="AA19" s="49">
        <f t="shared" si="3"/>
        <v>76.400000000000006</v>
      </c>
    </row>
    <row r="20" spans="1:27" x14ac:dyDescent="0.25">
      <c r="A20" s="66" t="s">
        <v>47</v>
      </c>
      <c r="B20" s="31" t="s">
        <v>29</v>
      </c>
      <c r="C20" s="32" t="s">
        <v>25</v>
      </c>
      <c r="D20" s="52">
        <v>0</v>
      </c>
      <c r="E20" s="52">
        <v>27.560000000000002</v>
      </c>
      <c r="F20" s="52">
        <v>27.560000000000002</v>
      </c>
      <c r="G20" s="43">
        <v>3</v>
      </c>
      <c r="H20" s="35">
        <v>98.05825242718447</v>
      </c>
      <c r="I20" s="72" t="s">
        <v>38</v>
      </c>
      <c r="J20" s="37">
        <v>1.1200000000000001</v>
      </c>
      <c r="K20" s="37">
        <v>12.81</v>
      </c>
      <c r="L20" s="38">
        <v>13.93</v>
      </c>
      <c r="M20" s="39">
        <v>126</v>
      </c>
      <c r="N20" s="40">
        <v>37.5</v>
      </c>
      <c r="O20" s="69" t="s">
        <v>25</v>
      </c>
      <c r="P20" s="42">
        <v>17.34</v>
      </c>
      <c r="Q20" s="60">
        <v>11.700000000000001</v>
      </c>
      <c r="R20" s="42">
        <v>29.04</v>
      </c>
      <c r="S20" s="39">
        <v>26</v>
      </c>
      <c r="T20" s="35">
        <v>75.961538461538453</v>
      </c>
      <c r="U20" s="44">
        <f t="shared" si="0"/>
        <v>211.51979088872292</v>
      </c>
      <c r="V20" s="58">
        <v>37.5</v>
      </c>
      <c r="W20" s="46">
        <f t="shared" si="1"/>
        <v>174.01979088872292</v>
      </c>
      <c r="X20" s="47"/>
      <c r="Y20" s="48">
        <f t="shared" si="2"/>
        <v>70.53</v>
      </c>
      <c r="Z20" s="38">
        <v>13.93</v>
      </c>
      <c r="AA20" s="49">
        <f t="shared" si="3"/>
        <v>56.6</v>
      </c>
    </row>
    <row r="21" spans="1:27" x14ac:dyDescent="0.25">
      <c r="A21" s="50" t="s">
        <v>48</v>
      </c>
      <c r="B21" s="51" t="s">
        <v>37</v>
      </c>
      <c r="C21" s="36" t="s">
        <v>25</v>
      </c>
      <c r="D21" s="37">
        <v>0</v>
      </c>
      <c r="E21" s="37">
        <v>27.560000000000002</v>
      </c>
      <c r="F21" s="52">
        <v>27.560000000000002</v>
      </c>
      <c r="G21" s="39">
        <v>3</v>
      </c>
      <c r="H21" s="54">
        <v>98.05825242718447</v>
      </c>
      <c r="I21" s="36" t="s">
        <v>38</v>
      </c>
      <c r="J21" s="37">
        <v>11.06</v>
      </c>
      <c r="K21" s="37">
        <v>6.9</v>
      </c>
      <c r="L21" s="38">
        <v>17.96</v>
      </c>
      <c r="M21" s="39">
        <v>112</v>
      </c>
      <c r="N21" s="40">
        <v>44.5</v>
      </c>
      <c r="O21" s="73" t="s">
        <v>25</v>
      </c>
      <c r="P21" s="56">
        <v>17.34</v>
      </c>
      <c r="Q21" s="74">
        <v>11.700000000000001</v>
      </c>
      <c r="R21" s="42">
        <v>29.04</v>
      </c>
      <c r="S21" s="57">
        <v>26</v>
      </c>
      <c r="T21" s="40">
        <v>75.961538461538453</v>
      </c>
      <c r="U21" s="44">
        <f t="shared" si="0"/>
        <v>218.51979088872292</v>
      </c>
      <c r="V21" s="58">
        <v>44.5</v>
      </c>
      <c r="W21" s="46">
        <f t="shared" si="1"/>
        <v>174.01979088872292</v>
      </c>
      <c r="X21" s="47"/>
      <c r="Y21" s="48">
        <f t="shared" si="2"/>
        <v>74.56</v>
      </c>
      <c r="Z21" s="38">
        <v>17.96</v>
      </c>
      <c r="AA21" s="49">
        <f t="shared" si="3"/>
        <v>56.6</v>
      </c>
    </row>
    <row r="22" spans="1:27" x14ac:dyDescent="0.25">
      <c r="A22" s="50" t="s">
        <v>49</v>
      </c>
      <c r="B22" s="51" t="s">
        <v>43</v>
      </c>
      <c r="C22" s="36" t="s">
        <v>25</v>
      </c>
      <c r="D22" s="37">
        <v>0</v>
      </c>
      <c r="E22" s="37">
        <v>19.28</v>
      </c>
      <c r="F22" s="52">
        <v>19.28</v>
      </c>
      <c r="G22" s="39">
        <v>14</v>
      </c>
      <c r="H22" s="54">
        <v>87.378640776699029</v>
      </c>
      <c r="I22" s="36" t="s">
        <v>25</v>
      </c>
      <c r="J22" s="37">
        <v>10.54</v>
      </c>
      <c r="K22" s="37">
        <v>2.59</v>
      </c>
      <c r="L22" s="38">
        <v>13.129999999999999</v>
      </c>
      <c r="M22" s="39">
        <v>133</v>
      </c>
      <c r="N22" s="40">
        <v>34</v>
      </c>
      <c r="O22" s="41" t="s">
        <v>25</v>
      </c>
      <c r="P22" s="33">
        <v>11.54</v>
      </c>
      <c r="Q22" s="33">
        <v>23.540000000000003</v>
      </c>
      <c r="R22" s="42">
        <v>35.08</v>
      </c>
      <c r="S22" s="43">
        <v>16</v>
      </c>
      <c r="T22" s="35">
        <v>85.576923076923066</v>
      </c>
      <c r="U22" s="44">
        <f t="shared" si="0"/>
        <v>206.9555638536221</v>
      </c>
      <c r="V22" s="40">
        <v>34</v>
      </c>
      <c r="W22" s="46">
        <f t="shared" si="1"/>
        <v>172.9555638536221</v>
      </c>
      <c r="X22" s="47"/>
      <c r="Y22" s="48">
        <f t="shared" si="2"/>
        <v>67.489999999999995</v>
      </c>
      <c r="Z22" s="75">
        <v>13.129999999999999</v>
      </c>
      <c r="AA22" s="49">
        <f t="shared" si="3"/>
        <v>54.36</v>
      </c>
    </row>
    <row r="23" spans="1:27" x14ac:dyDescent="0.25">
      <c r="A23" s="50" t="s">
        <v>50</v>
      </c>
      <c r="B23" s="51" t="s">
        <v>51</v>
      </c>
      <c r="C23" s="36" t="s">
        <v>25</v>
      </c>
      <c r="D23" s="37">
        <v>0</v>
      </c>
      <c r="E23" s="37">
        <v>13.74</v>
      </c>
      <c r="F23" s="52">
        <v>13.74</v>
      </c>
      <c r="G23" s="39">
        <v>29</v>
      </c>
      <c r="H23" s="54">
        <v>72.815533980582529</v>
      </c>
      <c r="I23" s="36" t="s">
        <v>25</v>
      </c>
      <c r="J23" s="42">
        <v>23.58</v>
      </c>
      <c r="K23" s="60">
        <v>9.7799999999999994</v>
      </c>
      <c r="L23" s="61">
        <v>33.36</v>
      </c>
      <c r="M23" s="39">
        <v>45</v>
      </c>
      <c r="N23" s="40">
        <v>78</v>
      </c>
      <c r="O23" s="55" t="s">
        <v>25</v>
      </c>
      <c r="P23" s="56">
        <v>19.140000000000004</v>
      </c>
      <c r="Q23" s="56">
        <v>25.299999999999997</v>
      </c>
      <c r="R23" s="42">
        <v>44.44</v>
      </c>
      <c r="S23" s="57">
        <v>7</v>
      </c>
      <c r="T23" s="40">
        <v>94.230769230769226</v>
      </c>
      <c r="U23" s="44">
        <f t="shared" si="0"/>
        <v>245.04630321135176</v>
      </c>
      <c r="V23" s="54">
        <v>72.815533980582529</v>
      </c>
      <c r="W23" s="46">
        <f t="shared" si="1"/>
        <v>172.23076923076923</v>
      </c>
      <c r="X23" s="47"/>
      <c r="Y23" s="48">
        <f t="shared" si="2"/>
        <v>91.539999999999992</v>
      </c>
      <c r="Z23" s="52">
        <v>13.74</v>
      </c>
      <c r="AA23" s="49">
        <f t="shared" si="3"/>
        <v>77.8</v>
      </c>
    </row>
    <row r="24" spans="1:27" x14ac:dyDescent="0.25">
      <c r="A24" s="66" t="s">
        <v>52</v>
      </c>
      <c r="B24" s="31" t="s">
        <v>27</v>
      </c>
      <c r="C24" s="32" t="s">
        <v>25</v>
      </c>
      <c r="D24" s="52">
        <v>0</v>
      </c>
      <c r="E24" s="52">
        <v>13.74</v>
      </c>
      <c r="F24" s="52">
        <v>13.74</v>
      </c>
      <c r="G24" s="43">
        <v>29</v>
      </c>
      <c r="H24" s="35">
        <v>72.815533980582529</v>
      </c>
      <c r="I24" s="72" t="s">
        <v>25</v>
      </c>
      <c r="J24" s="37">
        <v>23.58</v>
      </c>
      <c r="K24" s="37">
        <v>9.7799999999999994</v>
      </c>
      <c r="L24" s="38">
        <v>33.36</v>
      </c>
      <c r="M24" s="39">
        <v>45</v>
      </c>
      <c r="N24" s="40">
        <v>78</v>
      </c>
      <c r="O24" s="55" t="s">
        <v>25</v>
      </c>
      <c r="P24" s="56">
        <v>19.140000000000004</v>
      </c>
      <c r="Q24" s="56">
        <v>25.299999999999997</v>
      </c>
      <c r="R24" s="42">
        <v>44.44</v>
      </c>
      <c r="S24" s="57">
        <v>7</v>
      </c>
      <c r="T24" s="40">
        <v>94.230769230769226</v>
      </c>
      <c r="U24" s="44">
        <f t="shared" si="0"/>
        <v>245.04630321135176</v>
      </c>
      <c r="V24" s="35">
        <v>72.815533980582529</v>
      </c>
      <c r="W24" s="46">
        <f t="shared" si="1"/>
        <v>172.23076923076923</v>
      </c>
      <c r="X24" s="47"/>
      <c r="Y24" s="48">
        <f t="shared" si="2"/>
        <v>91.539999999999992</v>
      </c>
      <c r="Z24" s="48">
        <v>13.74</v>
      </c>
      <c r="AA24" s="49">
        <f t="shared" si="3"/>
        <v>77.8</v>
      </c>
    </row>
    <row r="25" spans="1:27" x14ac:dyDescent="0.25">
      <c r="A25" s="50" t="s">
        <v>53</v>
      </c>
      <c r="B25" s="51" t="s">
        <v>54</v>
      </c>
      <c r="C25" s="36" t="s">
        <v>38</v>
      </c>
      <c r="D25" s="37">
        <v>0</v>
      </c>
      <c r="E25" s="37">
        <v>23.040000000000003</v>
      </c>
      <c r="F25" s="52">
        <v>23.040000000000003</v>
      </c>
      <c r="G25" s="39">
        <v>10</v>
      </c>
      <c r="H25" s="54">
        <v>91.262135922330103</v>
      </c>
      <c r="I25" s="36" t="s">
        <v>38</v>
      </c>
      <c r="J25" s="37">
        <v>20.78</v>
      </c>
      <c r="K25" s="37">
        <v>13.16</v>
      </c>
      <c r="L25" s="38">
        <v>33.94</v>
      </c>
      <c r="M25" s="39">
        <v>40</v>
      </c>
      <c r="N25" s="40">
        <v>80.5</v>
      </c>
      <c r="O25" s="36" t="s">
        <v>38</v>
      </c>
      <c r="P25" s="42">
        <v>0</v>
      </c>
      <c r="Q25" s="37">
        <v>19.78</v>
      </c>
      <c r="R25" s="42">
        <v>19.78</v>
      </c>
      <c r="S25" s="39">
        <v>49</v>
      </c>
      <c r="T25" s="40">
        <v>53.846153846153847</v>
      </c>
      <c r="U25" s="44">
        <f t="shared" si="0"/>
        <v>225.60828976848396</v>
      </c>
      <c r="V25" s="40">
        <v>53.846153846153847</v>
      </c>
      <c r="W25" s="46">
        <f t="shared" si="1"/>
        <v>171.76213592233012</v>
      </c>
      <c r="X25" s="47"/>
      <c r="Y25" s="48">
        <f t="shared" si="2"/>
        <v>76.760000000000005</v>
      </c>
      <c r="Z25" s="42">
        <v>19.78</v>
      </c>
      <c r="AA25" s="49">
        <f t="shared" si="3"/>
        <v>56.980000000000004</v>
      </c>
    </row>
    <row r="26" spans="1:27" x14ac:dyDescent="0.25">
      <c r="A26" s="76" t="s">
        <v>55</v>
      </c>
      <c r="B26" s="31" t="s">
        <v>41</v>
      </c>
      <c r="C26" s="32" t="s">
        <v>38</v>
      </c>
      <c r="D26" s="52">
        <v>0</v>
      </c>
      <c r="E26" s="52">
        <v>23.040000000000003</v>
      </c>
      <c r="F26" s="52">
        <v>23.040000000000003</v>
      </c>
      <c r="G26" s="43">
        <v>10</v>
      </c>
      <c r="H26" s="35">
        <v>91.262135922330103</v>
      </c>
      <c r="I26" s="36" t="s">
        <v>38</v>
      </c>
      <c r="J26" s="37">
        <v>20.78</v>
      </c>
      <c r="K26" s="37">
        <v>13.16</v>
      </c>
      <c r="L26" s="38">
        <v>33.94</v>
      </c>
      <c r="M26" s="39">
        <v>40</v>
      </c>
      <c r="N26" s="40">
        <v>80.5</v>
      </c>
      <c r="O26" s="36" t="s">
        <v>38</v>
      </c>
      <c r="P26" s="42">
        <v>0</v>
      </c>
      <c r="Q26" s="37">
        <v>19.78</v>
      </c>
      <c r="R26" s="42">
        <v>19.78</v>
      </c>
      <c r="S26" s="39">
        <v>49</v>
      </c>
      <c r="T26" s="40">
        <v>53.846153846153847</v>
      </c>
      <c r="U26" s="44">
        <f t="shared" si="0"/>
        <v>225.60828976848396</v>
      </c>
      <c r="V26" s="58">
        <v>53.846153846153847</v>
      </c>
      <c r="W26" s="46">
        <f t="shared" si="1"/>
        <v>171.76213592233012</v>
      </c>
      <c r="X26" s="47"/>
      <c r="Y26" s="48">
        <f t="shared" si="2"/>
        <v>76.760000000000005</v>
      </c>
      <c r="Z26" s="53">
        <v>19.78</v>
      </c>
      <c r="AA26" s="49">
        <f t="shared" si="3"/>
        <v>56.980000000000004</v>
      </c>
    </row>
    <row r="27" spans="1:27" x14ac:dyDescent="0.25">
      <c r="A27" s="66" t="s">
        <v>56</v>
      </c>
      <c r="B27" s="67" t="s">
        <v>57</v>
      </c>
      <c r="C27" s="32" t="s">
        <v>25</v>
      </c>
      <c r="D27" s="52">
        <v>0</v>
      </c>
      <c r="E27" s="52">
        <v>25.18</v>
      </c>
      <c r="F27" s="52">
        <v>25.18</v>
      </c>
      <c r="G27" s="43">
        <v>6</v>
      </c>
      <c r="H27" s="35">
        <v>95.145631067961162</v>
      </c>
      <c r="I27" s="36" t="s">
        <v>25</v>
      </c>
      <c r="J27" s="37">
        <v>18.02</v>
      </c>
      <c r="K27" s="37">
        <v>12.7</v>
      </c>
      <c r="L27" s="38">
        <v>30.72</v>
      </c>
      <c r="M27" s="39">
        <v>50</v>
      </c>
      <c r="N27" s="40">
        <v>75.5</v>
      </c>
      <c r="O27" s="36"/>
      <c r="P27" s="42"/>
      <c r="Q27" s="37"/>
      <c r="R27" s="42"/>
      <c r="S27" s="39"/>
      <c r="T27" s="40"/>
      <c r="U27" s="44">
        <f t="shared" si="0"/>
        <v>170.64563106796118</v>
      </c>
      <c r="V27" s="64"/>
      <c r="W27" s="46">
        <f t="shared" si="1"/>
        <v>170.64563106796118</v>
      </c>
      <c r="X27" s="47"/>
      <c r="Y27" s="48">
        <f t="shared" si="2"/>
        <v>55.9</v>
      </c>
      <c r="Z27" s="65"/>
      <c r="AA27" s="49">
        <f t="shared" si="3"/>
        <v>55.9</v>
      </c>
    </row>
    <row r="28" spans="1:27" x14ac:dyDescent="0.25">
      <c r="A28" s="50" t="s">
        <v>58</v>
      </c>
      <c r="B28" s="51" t="s">
        <v>43</v>
      </c>
      <c r="C28" s="36" t="s">
        <v>25</v>
      </c>
      <c r="D28" s="37">
        <v>0</v>
      </c>
      <c r="E28" s="37">
        <v>18.420000000000002</v>
      </c>
      <c r="F28" s="52">
        <v>18.420000000000002</v>
      </c>
      <c r="G28" s="39">
        <v>16</v>
      </c>
      <c r="H28" s="35">
        <v>85.436893203883486</v>
      </c>
      <c r="I28" s="36" t="s">
        <v>35</v>
      </c>
      <c r="J28" s="37">
        <v>30.32</v>
      </c>
      <c r="K28" s="37">
        <v>5.42</v>
      </c>
      <c r="L28" s="38">
        <v>35.74</v>
      </c>
      <c r="M28" s="39">
        <v>31</v>
      </c>
      <c r="N28" s="40">
        <v>85</v>
      </c>
      <c r="O28" s="73" t="s">
        <v>25</v>
      </c>
      <c r="P28" s="56">
        <v>1.78</v>
      </c>
      <c r="Q28" s="74">
        <v>4.2</v>
      </c>
      <c r="R28" s="42">
        <v>5.98</v>
      </c>
      <c r="S28" s="57">
        <v>89</v>
      </c>
      <c r="T28" s="40">
        <v>15.384615384615385</v>
      </c>
      <c r="U28" s="44">
        <f t="shared" si="0"/>
        <v>185.82150858849886</v>
      </c>
      <c r="V28" s="58">
        <v>15.384615384615385</v>
      </c>
      <c r="W28" s="46">
        <f t="shared" si="1"/>
        <v>170.43689320388347</v>
      </c>
      <c r="X28" s="47"/>
      <c r="Y28" s="48">
        <f t="shared" si="2"/>
        <v>60.14</v>
      </c>
      <c r="Z28" s="53">
        <v>5.98</v>
      </c>
      <c r="AA28" s="49">
        <f t="shared" si="3"/>
        <v>54.16</v>
      </c>
    </row>
    <row r="29" spans="1:27" x14ac:dyDescent="0.25">
      <c r="A29" s="50" t="s">
        <v>59</v>
      </c>
      <c r="B29" s="51" t="s">
        <v>60</v>
      </c>
      <c r="C29" s="36" t="s">
        <v>38</v>
      </c>
      <c r="D29" s="37">
        <v>0</v>
      </c>
      <c r="E29" s="37">
        <v>9</v>
      </c>
      <c r="F29" s="52">
        <v>9</v>
      </c>
      <c r="G29" s="39">
        <v>46</v>
      </c>
      <c r="H29" s="54">
        <v>56.310679611650485</v>
      </c>
      <c r="I29" s="36" t="s">
        <v>38</v>
      </c>
      <c r="J29" s="37">
        <v>23.619999999999997</v>
      </c>
      <c r="K29" s="37">
        <v>39.340000000000003</v>
      </c>
      <c r="L29" s="38">
        <v>62.96</v>
      </c>
      <c r="M29" s="39">
        <v>3</v>
      </c>
      <c r="N29" s="40">
        <v>99</v>
      </c>
      <c r="O29" s="62" t="s">
        <v>38</v>
      </c>
      <c r="P29" s="52">
        <v>14.37</v>
      </c>
      <c r="Q29" s="52">
        <v>11.680000000000001</v>
      </c>
      <c r="R29" s="42">
        <v>26.05</v>
      </c>
      <c r="S29" s="63">
        <v>31</v>
      </c>
      <c r="T29" s="35">
        <v>71.15384615384616</v>
      </c>
      <c r="U29" s="44">
        <f t="shared" si="0"/>
        <v>226.46452576549663</v>
      </c>
      <c r="V29" s="68">
        <v>56.310679611650485</v>
      </c>
      <c r="W29" s="46">
        <f t="shared" si="1"/>
        <v>170.15384615384613</v>
      </c>
      <c r="X29" s="47"/>
      <c r="Y29" s="48">
        <f t="shared" si="2"/>
        <v>98.01</v>
      </c>
      <c r="Z29" s="48">
        <v>9</v>
      </c>
      <c r="AA29" s="49">
        <f t="shared" si="3"/>
        <v>89.01</v>
      </c>
    </row>
    <row r="30" spans="1:27" x14ac:dyDescent="0.25">
      <c r="A30" s="50" t="s">
        <v>61</v>
      </c>
      <c r="B30" s="51" t="s">
        <v>60</v>
      </c>
      <c r="C30" s="32" t="s">
        <v>38</v>
      </c>
      <c r="D30" s="52">
        <v>0</v>
      </c>
      <c r="E30" s="52">
        <v>9</v>
      </c>
      <c r="F30" s="52">
        <v>9</v>
      </c>
      <c r="G30" s="43">
        <v>46</v>
      </c>
      <c r="H30" s="35">
        <v>56.310679611650485</v>
      </c>
      <c r="I30" s="36" t="s">
        <v>38</v>
      </c>
      <c r="J30" s="37">
        <v>23.619999999999997</v>
      </c>
      <c r="K30" s="37">
        <v>39.340000000000003</v>
      </c>
      <c r="L30" s="38">
        <v>62.96</v>
      </c>
      <c r="M30" s="39">
        <v>3</v>
      </c>
      <c r="N30" s="40">
        <v>99</v>
      </c>
      <c r="O30" s="55" t="s">
        <v>38</v>
      </c>
      <c r="P30" s="56">
        <v>14.37</v>
      </c>
      <c r="Q30" s="56">
        <v>11.680000000000001</v>
      </c>
      <c r="R30" s="42">
        <v>26.05</v>
      </c>
      <c r="S30" s="57">
        <v>31</v>
      </c>
      <c r="T30" s="40">
        <v>71.15384615384616</v>
      </c>
      <c r="U30" s="44">
        <f t="shared" si="0"/>
        <v>226.46452576549663</v>
      </c>
      <c r="V30" s="77">
        <v>56.310679611650485</v>
      </c>
      <c r="W30" s="70">
        <f t="shared" si="1"/>
        <v>170.15384615384613</v>
      </c>
      <c r="X30" s="47"/>
      <c r="Y30" s="48">
        <f t="shared" si="2"/>
        <v>98.01</v>
      </c>
      <c r="Z30" s="48">
        <v>9</v>
      </c>
      <c r="AA30" s="49">
        <f t="shared" si="3"/>
        <v>89.01</v>
      </c>
    </row>
    <row r="31" spans="1:27" x14ac:dyDescent="0.25">
      <c r="A31" s="66" t="s">
        <v>62</v>
      </c>
      <c r="B31" s="31" t="s">
        <v>63</v>
      </c>
      <c r="C31" s="72" t="s">
        <v>25</v>
      </c>
      <c r="D31" s="37">
        <v>0</v>
      </c>
      <c r="E31" s="37">
        <v>15.360000000000001</v>
      </c>
      <c r="F31" s="52">
        <v>15.360000000000001</v>
      </c>
      <c r="G31" s="39">
        <v>23</v>
      </c>
      <c r="H31" s="54">
        <v>78.640776699029118</v>
      </c>
      <c r="I31" s="36" t="s">
        <v>25</v>
      </c>
      <c r="J31" s="37">
        <v>6.44</v>
      </c>
      <c r="K31" s="37">
        <v>29.6</v>
      </c>
      <c r="L31" s="38">
        <v>36.04</v>
      </c>
      <c r="M31" s="39">
        <v>28</v>
      </c>
      <c r="N31" s="40">
        <v>86.5</v>
      </c>
      <c r="O31" s="36" t="s">
        <v>25</v>
      </c>
      <c r="P31" s="42">
        <v>6.4</v>
      </c>
      <c r="Q31" s="37">
        <v>26.159999999999997</v>
      </c>
      <c r="R31" s="42">
        <v>32.559999999999995</v>
      </c>
      <c r="S31" s="39">
        <v>19</v>
      </c>
      <c r="T31" s="40">
        <v>82.692307692307693</v>
      </c>
      <c r="U31" s="44">
        <f t="shared" si="0"/>
        <v>247.8330843913368</v>
      </c>
      <c r="V31" s="68">
        <v>78.640776699029118</v>
      </c>
      <c r="W31" s="46">
        <f t="shared" si="1"/>
        <v>169.19230769230768</v>
      </c>
      <c r="X31" s="47"/>
      <c r="Y31" s="48">
        <f t="shared" si="2"/>
        <v>83.96</v>
      </c>
      <c r="Z31" s="48">
        <v>15.360000000000001</v>
      </c>
      <c r="AA31" s="49">
        <f t="shared" si="3"/>
        <v>68.599999999999994</v>
      </c>
    </row>
    <row r="32" spans="1:27" x14ac:dyDescent="0.25">
      <c r="A32" s="78" t="s">
        <v>64</v>
      </c>
      <c r="B32" s="51" t="s">
        <v>65</v>
      </c>
      <c r="C32" s="36" t="s">
        <v>25</v>
      </c>
      <c r="D32" s="37">
        <v>0</v>
      </c>
      <c r="E32" s="37">
        <v>15.360000000000001</v>
      </c>
      <c r="F32" s="52">
        <v>15.360000000000001</v>
      </c>
      <c r="G32" s="39">
        <v>23</v>
      </c>
      <c r="H32" s="54">
        <v>78.640776699029118</v>
      </c>
      <c r="I32" s="36" t="s">
        <v>25</v>
      </c>
      <c r="J32" s="37">
        <v>6.44</v>
      </c>
      <c r="K32" s="37">
        <v>29.6</v>
      </c>
      <c r="L32" s="38">
        <v>36.04</v>
      </c>
      <c r="M32" s="39">
        <v>28</v>
      </c>
      <c r="N32" s="40">
        <v>86.5</v>
      </c>
      <c r="O32" s="41" t="s">
        <v>25</v>
      </c>
      <c r="P32" s="33">
        <v>6.4</v>
      </c>
      <c r="Q32" s="33">
        <v>26.159999999999997</v>
      </c>
      <c r="R32" s="42">
        <v>32.559999999999995</v>
      </c>
      <c r="S32" s="43">
        <v>19</v>
      </c>
      <c r="T32" s="35">
        <v>82.692307692307693</v>
      </c>
      <c r="U32" s="44">
        <f t="shared" si="0"/>
        <v>247.8330843913368</v>
      </c>
      <c r="V32" s="68">
        <v>78.640776699029118</v>
      </c>
      <c r="W32" s="46">
        <f t="shared" si="1"/>
        <v>169.19230769230768</v>
      </c>
      <c r="X32" s="47"/>
      <c r="Y32" s="48">
        <f t="shared" si="2"/>
        <v>83.96</v>
      </c>
      <c r="Z32" s="48">
        <v>15.360000000000001</v>
      </c>
      <c r="AA32" s="49">
        <f t="shared" si="3"/>
        <v>68.599999999999994</v>
      </c>
    </row>
    <row r="33" spans="1:27" x14ac:dyDescent="0.25">
      <c r="A33" s="66" t="s">
        <v>66</v>
      </c>
      <c r="B33" s="31" t="s">
        <v>67</v>
      </c>
      <c r="C33" s="32"/>
      <c r="D33" s="33"/>
      <c r="E33" s="33"/>
      <c r="F33" s="34"/>
      <c r="G33" s="39"/>
      <c r="H33" s="71"/>
      <c r="I33" s="36" t="s">
        <v>25</v>
      </c>
      <c r="J33" s="37">
        <v>27.54</v>
      </c>
      <c r="K33" s="37">
        <v>8.870000000000001</v>
      </c>
      <c r="L33" s="38">
        <v>36.409999999999997</v>
      </c>
      <c r="M33" s="39">
        <v>27</v>
      </c>
      <c r="N33" s="40">
        <v>87</v>
      </c>
      <c r="O33" s="73" t="s">
        <v>25</v>
      </c>
      <c r="P33" s="56">
        <v>16.72</v>
      </c>
      <c r="Q33" s="74">
        <v>15.07</v>
      </c>
      <c r="R33" s="42">
        <v>31.79</v>
      </c>
      <c r="S33" s="57">
        <v>21</v>
      </c>
      <c r="T33" s="40">
        <v>80.769230769230774</v>
      </c>
      <c r="U33" s="44">
        <f t="shared" si="0"/>
        <v>167.76923076923077</v>
      </c>
      <c r="V33" s="64"/>
      <c r="W33" s="46">
        <f t="shared" si="1"/>
        <v>167.76923076923077</v>
      </c>
      <c r="X33" s="47"/>
      <c r="Y33" s="48">
        <f t="shared" si="2"/>
        <v>68.199999999999989</v>
      </c>
      <c r="Z33" s="65"/>
      <c r="AA33" s="49">
        <f t="shared" si="3"/>
        <v>68.199999999999989</v>
      </c>
    </row>
    <row r="34" spans="1:27" x14ac:dyDescent="0.25">
      <c r="A34" s="59" t="s">
        <v>68</v>
      </c>
      <c r="B34" s="31" t="s">
        <v>69</v>
      </c>
      <c r="C34" s="32" t="s">
        <v>25</v>
      </c>
      <c r="D34" s="52">
        <v>0</v>
      </c>
      <c r="E34" s="52">
        <v>15.020000000000001</v>
      </c>
      <c r="F34" s="52">
        <v>15.020000000000001</v>
      </c>
      <c r="G34" s="43">
        <v>25</v>
      </c>
      <c r="H34" s="35">
        <v>76.699029126213588</v>
      </c>
      <c r="I34" s="36" t="s">
        <v>25</v>
      </c>
      <c r="J34" s="37">
        <v>20.64</v>
      </c>
      <c r="K34" s="37">
        <v>20.259999999999998</v>
      </c>
      <c r="L34" s="38">
        <v>40.9</v>
      </c>
      <c r="M34" s="39">
        <v>22</v>
      </c>
      <c r="N34" s="40">
        <v>89.5</v>
      </c>
      <c r="O34" s="55"/>
      <c r="P34" s="56"/>
      <c r="Q34" s="56"/>
      <c r="R34" s="42"/>
      <c r="S34" s="57"/>
      <c r="T34" s="40"/>
      <c r="U34" s="44">
        <f t="shared" si="0"/>
        <v>166.19902912621359</v>
      </c>
      <c r="V34" s="64"/>
      <c r="W34" s="70">
        <f t="shared" si="1"/>
        <v>166.19902912621359</v>
      </c>
      <c r="X34" s="47"/>
      <c r="Y34" s="48">
        <f t="shared" si="2"/>
        <v>55.92</v>
      </c>
      <c r="Z34" s="65"/>
      <c r="AA34" s="49">
        <f t="shared" si="3"/>
        <v>55.92</v>
      </c>
    </row>
    <row r="35" spans="1:27" x14ac:dyDescent="0.25">
      <c r="A35" s="66" t="s">
        <v>70</v>
      </c>
      <c r="B35" s="31" t="s">
        <v>71</v>
      </c>
      <c r="C35" s="32" t="s">
        <v>35</v>
      </c>
      <c r="D35" s="52">
        <v>0</v>
      </c>
      <c r="E35" s="52">
        <v>24</v>
      </c>
      <c r="F35" s="52">
        <v>24</v>
      </c>
      <c r="G35" s="43">
        <v>9</v>
      </c>
      <c r="H35" s="35">
        <v>92.233009708737868</v>
      </c>
      <c r="I35" s="36" t="s">
        <v>35</v>
      </c>
      <c r="J35" s="37">
        <v>28.009999999999998</v>
      </c>
      <c r="K35" s="37">
        <v>1.5</v>
      </c>
      <c r="L35" s="38">
        <v>29.509999999999998</v>
      </c>
      <c r="M35" s="39">
        <v>55</v>
      </c>
      <c r="N35" s="40">
        <v>73</v>
      </c>
      <c r="O35" s="69"/>
      <c r="P35" s="42"/>
      <c r="Q35" s="60"/>
      <c r="R35" s="42"/>
      <c r="S35" s="39"/>
      <c r="T35" s="35"/>
      <c r="U35" s="44">
        <f t="shared" si="0"/>
        <v>165.23300970873788</v>
      </c>
      <c r="V35" s="64"/>
      <c r="W35" s="46">
        <f t="shared" si="1"/>
        <v>165.23300970873788</v>
      </c>
      <c r="X35" s="47"/>
      <c r="Y35" s="48">
        <f t="shared" si="2"/>
        <v>53.51</v>
      </c>
      <c r="Z35" s="65"/>
      <c r="AA35" s="49">
        <f t="shared" si="3"/>
        <v>53.51</v>
      </c>
    </row>
    <row r="36" spans="1:27" x14ac:dyDescent="0.25">
      <c r="A36" s="66" t="s">
        <v>72</v>
      </c>
      <c r="B36" s="31" t="s">
        <v>29</v>
      </c>
      <c r="C36" s="32" t="s">
        <v>25</v>
      </c>
      <c r="D36" s="52">
        <v>0</v>
      </c>
      <c r="E36" s="52">
        <v>3.62</v>
      </c>
      <c r="F36" s="52">
        <v>3.62</v>
      </c>
      <c r="G36" s="39">
        <v>71</v>
      </c>
      <c r="H36" s="71">
        <v>32.038834951456316</v>
      </c>
      <c r="I36" s="36" t="s">
        <v>25</v>
      </c>
      <c r="J36" s="37">
        <v>12.5</v>
      </c>
      <c r="K36" s="37">
        <v>14.46</v>
      </c>
      <c r="L36" s="38">
        <v>26.96</v>
      </c>
      <c r="M36" s="39">
        <v>71</v>
      </c>
      <c r="N36" s="40">
        <v>65</v>
      </c>
      <c r="O36" s="69" t="s">
        <v>25</v>
      </c>
      <c r="P36" s="42">
        <v>38.340000000000003</v>
      </c>
      <c r="Q36" s="60">
        <v>27.980000000000004</v>
      </c>
      <c r="R36" s="42">
        <v>66.320000000000007</v>
      </c>
      <c r="S36" s="39">
        <v>1</v>
      </c>
      <c r="T36" s="35">
        <v>100</v>
      </c>
      <c r="U36" s="44">
        <f t="shared" si="0"/>
        <v>197.03883495145632</v>
      </c>
      <c r="V36" s="79">
        <v>32.038834951456316</v>
      </c>
      <c r="W36" s="46">
        <f t="shared" si="1"/>
        <v>165</v>
      </c>
      <c r="X36" s="47"/>
      <c r="Y36" s="48">
        <f t="shared" si="2"/>
        <v>96.9</v>
      </c>
      <c r="Z36" s="48">
        <v>3.62</v>
      </c>
      <c r="AA36" s="49">
        <f t="shared" si="3"/>
        <v>93.28</v>
      </c>
    </row>
    <row r="37" spans="1:27" x14ac:dyDescent="0.25">
      <c r="A37" s="66" t="s">
        <v>73</v>
      </c>
      <c r="B37" s="31" t="s">
        <v>74</v>
      </c>
      <c r="C37" s="32" t="s">
        <v>25</v>
      </c>
      <c r="D37" s="52">
        <v>0</v>
      </c>
      <c r="E37" s="52">
        <v>13.700000000000001</v>
      </c>
      <c r="F37" s="52">
        <v>13.700000000000001</v>
      </c>
      <c r="G37" s="43">
        <v>30</v>
      </c>
      <c r="H37" s="35">
        <v>71.844660194174764</v>
      </c>
      <c r="I37" s="36" t="s">
        <v>25</v>
      </c>
      <c r="J37" s="37">
        <v>23.86</v>
      </c>
      <c r="K37" s="37">
        <v>18.739999999999998</v>
      </c>
      <c r="L37" s="38">
        <v>42.599999999999994</v>
      </c>
      <c r="M37" s="39">
        <v>16</v>
      </c>
      <c r="N37" s="40">
        <v>92.5</v>
      </c>
      <c r="O37" s="41"/>
      <c r="P37" s="33"/>
      <c r="Q37" s="33"/>
      <c r="R37" s="42"/>
      <c r="S37" s="43"/>
      <c r="T37" s="35"/>
      <c r="U37" s="44">
        <f t="shared" si="0"/>
        <v>164.34466019417476</v>
      </c>
      <c r="V37" s="64"/>
      <c r="W37" s="46">
        <f t="shared" si="1"/>
        <v>164.34466019417476</v>
      </c>
      <c r="X37" s="47"/>
      <c r="Y37" s="48">
        <f t="shared" si="2"/>
        <v>56.3</v>
      </c>
      <c r="Z37" s="65"/>
      <c r="AA37" s="49">
        <f t="shared" si="3"/>
        <v>56.3</v>
      </c>
    </row>
    <row r="38" spans="1:27" x14ac:dyDescent="0.25">
      <c r="A38" s="50" t="s">
        <v>75</v>
      </c>
      <c r="B38" s="51" t="s">
        <v>24</v>
      </c>
      <c r="C38" s="36"/>
      <c r="D38" s="42"/>
      <c r="E38" s="42"/>
      <c r="F38" s="34"/>
      <c r="G38" s="39"/>
      <c r="H38" s="54"/>
      <c r="I38" s="36" t="s">
        <v>25</v>
      </c>
      <c r="J38" s="37">
        <v>22.160000000000004</v>
      </c>
      <c r="K38" s="37">
        <v>28.119999999999997</v>
      </c>
      <c r="L38" s="38">
        <v>50.28</v>
      </c>
      <c r="M38" s="39">
        <v>6</v>
      </c>
      <c r="N38" s="40">
        <v>97.5</v>
      </c>
      <c r="O38" s="36" t="s">
        <v>25</v>
      </c>
      <c r="P38" s="42">
        <v>14.58</v>
      </c>
      <c r="Q38" s="37">
        <v>8.16</v>
      </c>
      <c r="R38" s="42">
        <v>22.740000000000002</v>
      </c>
      <c r="S38" s="39">
        <v>37</v>
      </c>
      <c r="T38" s="40">
        <v>65.384615384615387</v>
      </c>
      <c r="U38" s="44">
        <f t="shared" si="0"/>
        <v>162.88461538461539</v>
      </c>
      <c r="V38" s="64"/>
      <c r="W38" s="70">
        <f t="shared" si="1"/>
        <v>162.88461538461539</v>
      </c>
      <c r="X38" s="47"/>
      <c r="Y38" s="48">
        <f t="shared" si="2"/>
        <v>73.02000000000001</v>
      </c>
      <c r="Z38" s="65"/>
      <c r="AA38" s="49">
        <f t="shared" si="3"/>
        <v>73.02000000000001</v>
      </c>
    </row>
    <row r="39" spans="1:27" x14ac:dyDescent="0.25">
      <c r="A39" s="50" t="s">
        <v>76</v>
      </c>
      <c r="B39" s="51" t="s">
        <v>77</v>
      </c>
      <c r="C39" s="36" t="s">
        <v>38</v>
      </c>
      <c r="D39" s="37">
        <v>0</v>
      </c>
      <c r="E39" s="37">
        <v>20.480000000000004</v>
      </c>
      <c r="F39" s="52">
        <v>20.480000000000004</v>
      </c>
      <c r="G39" s="39">
        <v>13</v>
      </c>
      <c r="H39" s="54">
        <v>88.349514563106794</v>
      </c>
      <c r="I39" s="36" t="s">
        <v>35</v>
      </c>
      <c r="J39" s="37">
        <v>28.009999999999998</v>
      </c>
      <c r="K39" s="37">
        <v>1.5</v>
      </c>
      <c r="L39" s="38">
        <v>29.509999999999998</v>
      </c>
      <c r="M39" s="39">
        <v>55</v>
      </c>
      <c r="N39" s="40">
        <v>73</v>
      </c>
      <c r="O39" s="62"/>
      <c r="P39" s="52"/>
      <c r="Q39" s="52"/>
      <c r="R39" s="42"/>
      <c r="S39" s="63"/>
      <c r="T39" s="35"/>
      <c r="U39" s="44">
        <f t="shared" si="0"/>
        <v>161.34951456310679</v>
      </c>
      <c r="V39" s="64"/>
      <c r="W39" s="46">
        <f t="shared" si="1"/>
        <v>161.34951456310679</v>
      </c>
      <c r="X39" s="47"/>
      <c r="Y39" s="48">
        <f t="shared" si="2"/>
        <v>49.99</v>
      </c>
      <c r="Z39" s="65"/>
      <c r="AA39" s="49">
        <f t="shared" si="3"/>
        <v>49.99</v>
      </c>
    </row>
    <row r="40" spans="1:27" x14ac:dyDescent="0.25">
      <c r="A40" s="66" t="s">
        <v>78</v>
      </c>
      <c r="B40" s="67" t="s">
        <v>67</v>
      </c>
      <c r="C40" s="32" t="s">
        <v>25</v>
      </c>
      <c r="D40" s="52">
        <v>0</v>
      </c>
      <c r="E40" s="52">
        <v>22.82</v>
      </c>
      <c r="F40" s="52">
        <v>22.82</v>
      </c>
      <c r="G40" s="39">
        <v>11</v>
      </c>
      <c r="H40" s="71">
        <v>90.291262135922338</v>
      </c>
      <c r="I40" s="32" t="s">
        <v>38</v>
      </c>
      <c r="J40" s="52">
        <v>9.6999999999999993</v>
      </c>
      <c r="K40" s="52">
        <v>18.399999999999999</v>
      </c>
      <c r="L40" s="38">
        <v>28.099999999999998</v>
      </c>
      <c r="M40" s="63">
        <v>66</v>
      </c>
      <c r="N40" s="35">
        <v>67.5</v>
      </c>
      <c r="O40" s="62"/>
      <c r="P40" s="52"/>
      <c r="Q40" s="52"/>
      <c r="R40" s="42"/>
      <c r="S40" s="63"/>
      <c r="T40" s="35"/>
      <c r="U40" s="44">
        <f t="shared" si="0"/>
        <v>157.79126213592235</v>
      </c>
      <c r="V40" s="64"/>
      <c r="W40" s="46">
        <f t="shared" si="1"/>
        <v>157.79126213592235</v>
      </c>
      <c r="X40" s="47"/>
      <c r="Y40" s="48">
        <f t="shared" si="2"/>
        <v>50.92</v>
      </c>
      <c r="Z40" s="65"/>
      <c r="AA40" s="49">
        <f t="shared" si="3"/>
        <v>50.92</v>
      </c>
    </row>
    <row r="41" spans="1:27" x14ac:dyDescent="0.25">
      <c r="A41" s="66" t="s">
        <v>79</v>
      </c>
      <c r="B41" s="31" t="s">
        <v>80</v>
      </c>
      <c r="C41" s="32" t="s">
        <v>25</v>
      </c>
      <c r="D41" s="52">
        <v>0</v>
      </c>
      <c r="E41" s="52">
        <v>9.1199999999999992</v>
      </c>
      <c r="F41" s="52">
        <v>9.1199999999999992</v>
      </c>
      <c r="G41" s="39">
        <v>44</v>
      </c>
      <c r="H41" s="71">
        <v>58.252427184466015</v>
      </c>
      <c r="I41" s="36" t="s">
        <v>25</v>
      </c>
      <c r="J41" s="37">
        <v>25.28</v>
      </c>
      <c r="K41" s="37">
        <v>24.62</v>
      </c>
      <c r="L41" s="38">
        <v>49.900000000000006</v>
      </c>
      <c r="M41" s="39">
        <v>9</v>
      </c>
      <c r="N41" s="40">
        <v>96</v>
      </c>
      <c r="O41" s="36"/>
      <c r="P41" s="42"/>
      <c r="Q41" s="37"/>
      <c r="R41" s="42"/>
      <c r="S41" s="39"/>
      <c r="T41" s="40"/>
      <c r="U41" s="44">
        <f t="shared" si="0"/>
        <v>154.252427184466</v>
      </c>
      <c r="V41" s="64"/>
      <c r="W41" s="46">
        <f t="shared" si="1"/>
        <v>154.252427184466</v>
      </c>
      <c r="X41" s="47"/>
      <c r="Y41" s="48">
        <f t="shared" si="2"/>
        <v>59.02</v>
      </c>
      <c r="Z41" s="65"/>
      <c r="AA41" s="49">
        <f t="shared" si="3"/>
        <v>59.02</v>
      </c>
    </row>
    <row r="42" spans="1:27" x14ac:dyDescent="0.25">
      <c r="A42" s="50" t="s">
        <v>81</v>
      </c>
      <c r="B42" s="51" t="s">
        <v>43</v>
      </c>
      <c r="C42" s="36" t="s">
        <v>25</v>
      </c>
      <c r="D42" s="37">
        <v>0</v>
      </c>
      <c r="E42" s="37">
        <v>9.1199999999999992</v>
      </c>
      <c r="F42" s="52">
        <v>9.1199999999999992</v>
      </c>
      <c r="G42" s="39">
        <v>44</v>
      </c>
      <c r="H42" s="54">
        <v>58.252427184466015</v>
      </c>
      <c r="I42" s="36" t="s">
        <v>25</v>
      </c>
      <c r="J42" s="37">
        <v>25.28</v>
      </c>
      <c r="K42" s="37">
        <v>24.62</v>
      </c>
      <c r="L42" s="38">
        <v>49.900000000000006</v>
      </c>
      <c r="M42" s="39">
        <v>9</v>
      </c>
      <c r="N42" s="40">
        <v>96</v>
      </c>
      <c r="O42" s="62"/>
      <c r="P42" s="52"/>
      <c r="Q42" s="52"/>
      <c r="R42" s="42"/>
      <c r="S42" s="63"/>
      <c r="T42" s="35"/>
      <c r="U42" s="44">
        <f t="shared" si="0"/>
        <v>154.252427184466</v>
      </c>
      <c r="V42" s="64"/>
      <c r="W42" s="46">
        <f t="shared" si="1"/>
        <v>154.252427184466</v>
      </c>
      <c r="X42" s="47"/>
      <c r="Y42" s="48">
        <f t="shared" si="2"/>
        <v>59.02</v>
      </c>
      <c r="Z42" s="65"/>
      <c r="AA42" s="49">
        <f t="shared" si="3"/>
        <v>59.02</v>
      </c>
    </row>
    <row r="43" spans="1:27" x14ac:dyDescent="0.25">
      <c r="A43" s="66" t="s">
        <v>82</v>
      </c>
      <c r="B43" s="31" t="s">
        <v>24</v>
      </c>
      <c r="C43" s="36"/>
      <c r="D43" s="42"/>
      <c r="E43" s="42"/>
      <c r="F43" s="34"/>
      <c r="G43" s="39"/>
      <c r="H43" s="54"/>
      <c r="I43" s="36" t="s">
        <v>25</v>
      </c>
      <c r="J43" s="37">
        <v>4.96</v>
      </c>
      <c r="K43" s="37">
        <v>16.98</v>
      </c>
      <c r="L43" s="38">
        <v>21.94</v>
      </c>
      <c r="M43" s="39">
        <v>91</v>
      </c>
      <c r="N43" s="40">
        <v>55.000000000000007</v>
      </c>
      <c r="O43" s="62" t="s">
        <v>25</v>
      </c>
      <c r="P43" s="52">
        <v>25.46</v>
      </c>
      <c r="Q43" s="52">
        <v>36.72</v>
      </c>
      <c r="R43" s="42">
        <v>62.18</v>
      </c>
      <c r="S43" s="63">
        <v>2</v>
      </c>
      <c r="T43" s="35">
        <v>99.038461538461547</v>
      </c>
      <c r="U43" s="44">
        <f t="shared" si="0"/>
        <v>154.03846153846155</v>
      </c>
      <c r="V43" s="64"/>
      <c r="W43" s="46">
        <f t="shared" si="1"/>
        <v>154.03846153846155</v>
      </c>
      <c r="X43" s="47"/>
      <c r="Y43" s="48">
        <f t="shared" si="2"/>
        <v>84.12</v>
      </c>
      <c r="Z43" s="65"/>
      <c r="AA43" s="49">
        <f t="shared" si="3"/>
        <v>84.12</v>
      </c>
    </row>
    <row r="44" spans="1:27" x14ac:dyDescent="0.25">
      <c r="A44" s="50" t="s">
        <v>83</v>
      </c>
      <c r="B44" s="51" t="s">
        <v>31</v>
      </c>
      <c r="C44" s="36" t="s">
        <v>25</v>
      </c>
      <c r="D44" s="37">
        <v>0</v>
      </c>
      <c r="E44" s="37">
        <v>18.64</v>
      </c>
      <c r="F44" s="52">
        <v>18.64</v>
      </c>
      <c r="G44" s="39">
        <v>15</v>
      </c>
      <c r="H44" s="54">
        <v>86.40776699029125</v>
      </c>
      <c r="I44" s="36" t="s">
        <v>25</v>
      </c>
      <c r="J44" s="37">
        <v>5.5600000000000005</v>
      </c>
      <c r="K44" s="37">
        <v>21.56</v>
      </c>
      <c r="L44" s="38">
        <v>27.119999999999997</v>
      </c>
      <c r="M44" s="39">
        <v>70</v>
      </c>
      <c r="N44" s="40">
        <v>65.5</v>
      </c>
      <c r="O44" s="55" t="s">
        <v>25</v>
      </c>
      <c r="P44" s="56">
        <v>22.68</v>
      </c>
      <c r="Q44" s="56">
        <v>0</v>
      </c>
      <c r="R44" s="42">
        <v>22.68</v>
      </c>
      <c r="S44" s="57">
        <v>38</v>
      </c>
      <c r="T44" s="40">
        <v>64.423076923076934</v>
      </c>
      <c r="U44" s="44">
        <f t="shared" si="0"/>
        <v>216.33084391336817</v>
      </c>
      <c r="V44" s="58">
        <v>64.423076923076934</v>
      </c>
      <c r="W44" s="46">
        <f t="shared" si="1"/>
        <v>151.90776699029124</v>
      </c>
      <c r="X44" s="47"/>
      <c r="Y44" s="48">
        <f t="shared" si="2"/>
        <v>68.44</v>
      </c>
      <c r="Z44" s="53">
        <v>22.68</v>
      </c>
      <c r="AA44" s="49">
        <f t="shared" si="3"/>
        <v>45.76</v>
      </c>
    </row>
    <row r="45" spans="1:27" x14ac:dyDescent="0.25">
      <c r="A45" s="66" t="s">
        <v>84</v>
      </c>
      <c r="B45" s="31" t="s">
        <v>85</v>
      </c>
      <c r="C45" s="32" t="s">
        <v>25</v>
      </c>
      <c r="D45" s="52">
        <v>0</v>
      </c>
      <c r="E45" s="52">
        <v>18.260000000000002</v>
      </c>
      <c r="F45" s="52">
        <v>18.260000000000002</v>
      </c>
      <c r="G45" s="39">
        <v>17</v>
      </c>
      <c r="H45" s="71">
        <v>84.466019417475721</v>
      </c>
      <c r="I45" s="36" t="s">
        <v>25</v>
      </c>
      <c r="J45" s="37">
        <v>20.919999999999998</v>
      </c>
      <c r="K45" s="37">
        <v>7.12</v>
      </c>
      <c r="L45" s="38">
        <v>28.04</v>
      </c>
      <c r="M45" s="39">
        <v>67</v>
      </c>
      <c r="N45" s="40">
        <v>67</v>
      </c>
      <c r="O45" s="36"/>
      <c r="P45" s="42"/>
      <c r="Q45" s="37"/>
      <c r="R45" s="42"/>
      <c r="S45" s="39"/>
      <c r="T45" s="40"/>
      <c r="U45" s="44">
        <f t="shared" si="0"/>
        <v>151.46601941747571</v>
      </c>
      <c r="V45" s="64"/>
      <c r="W45" s="46">
        <f t="shared" si="1"/>
        <v>151.46601941747571</v>
      </c>
      <c r="X45" s="47"/>
      <c r="Y45" s="48">
        <f t="shared" si="2"/>
        <v>46.3</v>
      </c>
      <c r="Z45" s="65"/>
      <c r="AA45" s="49">
        <f t="shared" si="3"/>
        <v>46.3</v>
      </c>
    </row>
    <row r="46" spans="1:27" x14ac:dyDescent="0.25">
      <c r="A46" s="66" t="s">
        <v>86</v>
      </c>
      <c r="B46" s="67" t="s">
        <v>87</v>
      </c>
      <c r="C46" s="32" t="s">
        <v>25</v>
      </c>
      <c r="D46" s="52">
        <v>0</v>
      </c>
      <c r="E46" s="52">
        <v>18.260000000000002</v>
      </c>
      <c r="F46" s="52">
        <v>18.260000000000002</v>
      </c>
      <c r="G46" s="39">
        <v>17</v>
      </c>
      <c r="H46" s="71">
        <v>84.466019417475721</v>
      </c>
      <c r="I46" s="36" t="s">
        <v>25</v>
      </c>
      <c r="J46" s="37">
        <v>20.919999999999998</v>
      </c>
      <c r="K46" s="37">
        <v>7.12</v>
      </c>
      <c r="L46" s="38">
        <v>28.04</v>
      </c>
      <c r="M46" s="39">
        <v>67</v>
      </c>
      <c r="N46" s="40">
        <v>67</v>
      </c>
      <c r="O46" s="73"/>
      <c r="P46" s="56"/>
      <c r="Q46" s="74"/>
      <c r="R46" s="42"/>
      <c r="S46" s="57"/>
      <c r="T46" s="40"/>
      <c r="U46" s="44">
        <f t="shared" si="0"/>
        <v>151.46601941747571</v>
      </c>
      <c r="V46" s="64"/>
      <c r="W46" s="46">
        <f t="shared" si="1"/>
        <v>151.46601941747571</v>
      </c>
      <c r="X46" s="47"/>
      <c r="Y46" s="48">
        <f t="shared" si="2"/>
        <v>46.3</v>
      </c>
      <c r="Z46" s="65"/>
      <c r="AA46" s="49">
        <f t="shared" si="3"/>
        <v>46.3</v>
      </c>
    </row>
    <row r="47" spans="1:27" x14ac:dyDescent="0.25">
      <c r="A47" s="50" t="s">
        <v>88</v>
      </c>
      <c r="B47" s="51" t="s">
        <v>43</v>
      </c>
      <c r="C47" s="36" t="s">
        <v>25</v>
      </c>
      <c r="D47" s="37">
        <v>0</v>
      </c>
      <c r="E47" s="37">
        <v>8.34</v>
      </c>
      <c r="F47" s="52">
        <v>8.34</v>
      </c>
      <c r="G47" s="39">
        <v>48</v>
      </c>
      <c r="H47" s="54">
        <v>54.368932038834949</v>
      </c>
      <c r="I47" s="36" t="s">
        <v>25</v>
      </c>
      <c r="J47" s="37">
        <v>0</v>
      </c>
      <c r="K47" s="37">
        <v>16.14</v>
      </c>
      <c r="L47" s="38">
        <v>16.14</v>
      </c>
      <c r="M47" s="39">
        <v>120</v>
      </c>
      <c r="N47" s="40">
        <v>40.5</v>
      </c>
      <c r="O47" s="69" t="s">
        <v>25</v>
      </c>
      <c r="P47" s="42">
        <v>18.22</v>
      </c>
      <c r="Q47" s="60">
        <v>34</v>
      </c>
      <c r="R47" s="42">
        <v>52.22</v>
      </c>
      <c r="S47" s="39">
        <v>5</v>
      </c>
      <c r="T47" s="35">
        <v>96.15384615384616</v>
      </c>
      <c r="U47" s="44">
        <f t="shared" si="0"/>
        <v>191.0227781926811</v>
      </c>
      <c r="V47" s="58">
        <v>40.5</v>
      </c>
      <c r="W47" s="46">
        <f t="shared" si="1"/>
        <v>150.5227781926811</v>
      </c>
      <c r="X47" s="47"/>
      <c r="Y47" s="48">
        <f t="shared" si="2"/>
        <v>76.7</v>
      </c>
      <c r="Z47" s="38">
        <v>16.14</v>
      </c>
      <c r="AA47" s="49">
        <f t="shared" si="3"/>
        <v>60.56</v>
      </c>
    </row>
    <row r="48" spans="1:27" x14ac:dyDescent="0.25">
      <c r="A48" s="59" t="s">
        <v>89</v>
      </c>
      <c r="B48" s="31" t="s">
        <v>29</v>
      </c>
      <c r="C48" s="32" t="s">
        <v>25</v>
      </c>
      <c r="D48" s="52">
        <v>0</v>
      </c>
      <c r="E48" s="52">
        <v>2.3199999999999998</v>
      </c>
      <c r="F48" s="52">
        <v>2.3199999999999998</v>
      </c>
      <c r="G48" s="39">
        <v>78</v>
      </c>
      <c r="H48" s="71">
        <v>25.242718446601941</v>
      </c>
      <c r="I48" s="36" t="s">
        <v>25</v>
      </c>
      <c r="J48" s="37">
        <v>10.18</v>
      </c>
      <c r="K48" s="37">
        <v>22.78</v>
      </c>
      <c r="L48" s="38">
        <v>32.96</v>
      </c>
      <c r="M48" s="39">
        <v>47</v>
      </c>
      <c r="N48" s="40">
        <v>77</v>
      </c>
      <c r="O48" s="55" t="s">
        <v>25</v>
      </c>
      <c r="P48" s="56">
        <v>7.37</v>
      </c>
      <c r="Q48" s="56">
        <v>20.560000000000002</v>
      </c>
      <c r="R48" s="42">
        <v>27.930000000000003</v>
      </c>
      <c r="S48" s="57">
        <v>29</v>
      </c>
      <c r="T48" s="40">
        <v>73.076923076923066</v>
      </c>
      <c r="U48" s="44">
        <f t="shared" si="0"/>
        <v>175.31964152352501</v>
      </c>
      <c r="V48" s="79">
        <v>25.242718446601941</v>
      </c>
      <c r="W48" s="46">
        <f t="shared" si="1"/>
        <v>150.07692307692307</v>
      </c>
      <c r="X48" s="47"/>
      <c r="Y48" s="48">
        <f t="shared" si="2"/>
        <v>63.210000000000008</v>
      </c>
      <c r="Z48" s="48">
        <v>2.3199999999999998</v>
      </c>
      <c r="AA48" s="49">
        <f t="shared" si="3"/>
        <v>60.890000000000008</v>
      </c>
    </row>
    <row r="49" spans="1:27" x14ac:dyDescent="0.25">
      <c r="A49" s="50" t="s">
        <v>90</v>
      </c>
      <c r="B49" s="51" t="s">
        <v>29</v>
      </c>
      <c r="C49" s="36" t="s">
        <v>25</v>
      </c>
      <c r="D49" s="37">
        <v>0</v>
      </c>
      <c r="E49" s="37">
        <v>2.3199999999999998</v>
      </c>
      <c r="F49" s="52">
        <v>2.3199999999999998</v>
      </c>
      <c r="G49" s="39">
        <v>78</v>
      </c>
      <c r="H49" s="54">
        <v>25.242718446601941</v>
      </c>
      <c r="I49" s="36" t="s">
        <v>25</v>
      </c>
      <c r="J49" s="37">
        <v>10.18</v>
      </c>
      <c r="K49" s="37">
        <v>22.78</v>
      </c>
      <c r="L49" s="38">
        <v>32.96</v>
      </c>
      <c r="M49" s="39">
        <v>47</v>
      </c>
      <c r="N49" s="40">
        <v>77</v>
      </c>
      <c r="O49" s="73" t="s">
        <v>25</v>
      </c>
      <c r="P49" s="56">
        <v>7.37</v>
      </c>
      <c r="Q49" s="74">
        <v>20.560000000000002</v>
      </c>
      <c r="R49" s="42">
        <v>27.930000000000003</v>
      </c>
      <c r="S49" s="57">
        <v>29</v>
      </c>
      <c r="T49" s="40">
        <v>73.076923076923066</v>
      </c>
      <c r="U49" s="44">
        <f t="shared" si="0"/>
        <v>175.31964152352501</v>
      </c>
      <c r="V49" s="68">
        <v>25.242718446601941</v>
      </c>
      <c r="W49" s="46">
        <f t="shared" si="1"/>
        <v>150.07692307692307</v>
      </c>
      <c r="X49" s="47"/>
      <c r="Y49" s="48">
        <f t="shared" si="2"/>
        <v>63.210000000000008</v>
      </c>
      <c r="Z49" s="48">
        <v>2.3199999999999998</v>
      </c>
      <c r="AA49" s="49">
        <f t="shared" si="3"/>
        <v>60.890000000000008</v>
      </c>
    </row>
    <row r="50" spans="1:27" x14ac:dyDescent="0.25">
      <c r="A50" s="80" t="s">
        <v>91</v>
      </c>
      <c r="B50" s="81" t="s">
        <v>92</v>
      </c>
      <c r="C50" s="36"/>
      <c r="D50" s="42"/>
      <c r="E50" s="42"/>
      <c r="F50" s="34"/>
      <c r="G50" s="39"/>
      <c r="H50" s="54"/>
      <c r="I50" s="36" t="s">
        <v>25</v>
      </c>
      <c r="J50" s="37">
        <v>16.14</v>
      </c>
      <c r="K50" s="37">
        <v>17.7</v>
      </c>
      <c r="L50" s="38">
        <v>33.840000000000003</v>
      </c>
      <c r="M50" s="39">
        <v>42</v>
      </c>
      <c r="N50" s="40">
        <v>79.5</v>
      </c>
      <c r="O50" s="55" t="s">
        <v>25</v>
      </c>
      <c r="P50" s="56">
        <v>12.120000000000001</v>
      </c>
      <c r="Q50" s="56">
        <v>13.74</v>
      </c>
      <c r="R50" s="42">
        <v>25.86</v>
      </c>
      <c r="S50" s="57">
        <v>32</v>
      </c>
      <c r="T50" s="40">
        <v>70.192307692307693</v>
      </c>
      <c r="U50" s="44">
        <f t="shared" si="0"/>
        <v>149.69230769230768</v>
      </c>
      <c r="V50" s="64"/>
      <c r="W50" s="46">
        <f t="shared" si="1"/>
        <v>149.69230769230768</v>
      </c>
      <c r="X50" s="47"/>
      <c r="Y50" s="48">
        <f t="shared" si="2"/>
        <v>59.7</v>
      </c>
      <c r="Z50" s="65"/>
      <c r="AA50" s="49">
        <f t="shared" si="3"/>
        <v>59.7</v>
      </c>
    </row>
    <row r="51" spans="1:27" x14ac:dyDescent="0.25">
      <c r="A51" s="66" t="s">
        <v>93</v>
      </c>
      <c r="B51" s="31" t="s">
        <v>94</v>
      </c>
      <c r="C51" s="36"/>
      <c r="D51" s="42"/>
      <c r="E51" s="42"/>
      <c r="F51" s="34"/>
      <c r="G51" s="39"/>
      <c r="H51" s="54"/>
      <c r="I51" s="36" t="s">
        <v>25</v>
      </c>
      <c r="J51" s="37">
        <v>16.14</v>
      </c>
      <c r="K51" s="37">
        <v>17.7</v>
      </c>
      <c r="L51" s="38">
        <v>33.840000000000003</v>
      </c>
      <c r="M51" s="39">
        <v>42</v>
      </c>
      <c r="N51" s="40">
        <v>79.5</v>
      </c>
      <c r="O51" s="73" t="s">
        <v>25</v>
      </c>
      <c r="P51" s="56">
        <v>12.120000000000001</v>
      </c>
      <c r="Q51" s="74">
        <v>13.74</v>
      </c>
      <c r="R51" s="42">
        <v>25.86</v>
      </c>
      <c r="S51" s="57">
        <v>32</v>
      </c>
      <c r="T51" s="40">
        <v>70.192307692307693</v>
      </c>
      <c r="U51" s="44">
        <f t="shared" si="0"/>
        <v>149.69230769230768</v>
      </c>
      <c r="V51" s="64"/>
      <c r="W51" s="70">
        <f t="shared" si="1"/>
        <v>149.69230769230768</v>
      </c>
      <c r="X51" s="47"/>
      <c r="Y51" s="48">
        <f t="shared" si="2"/>
        <v>59.7</v>
      </c>
      <c r="Z51" s="65"/>
      <c r="AA51" s="49">
        <f t="shared" si="3"/>
        <v>59.7</v>
      </c>
    </row>
    <row r="52" spans="1:27" x14ac:dyDescent="0.25">
      <c r="A52" s="50" t="s">
        <v>95</v>
      </c>
      <c r="B52" s="51" t="s">
        <v>41</v>
      </c>
      <c r="C52" s="36" t="s">
        <v>25</v>
      </c>
      <c r="D52" s="37">
        <v>0</v>
      </c>
      <c r="E52" s="37">
        <v>11.08</v>
      </c>
      <c r="F52" s="52">
        <v>11.08</v>
      </c>
      <c r="G52" s="39">
        <v>35</v>
      </c>
      <c r="H52" s="54">
        <v>66.990291262135926</v>
      </c>
      <c r="I52" s="36" t="s">
        <v>25</v>
      </c>
      <c r="J52" s="37">
        <v>13.760000000000002</v>
      </c>
      <c r="K52" s="37">
        <v>21.04</v>
      </c>
      <c r="L52" s="38">
        <v>34.799999999999997</v>
      </c>
      <c r="M52" s="39">
        <v>36</v>
      </c>
      <c r="N52" s="40">
        <v>82.5</v>
      </c>
      <c r="O52" s="55" t="s">
        <v>38</v>
      </c>
      <c r="P52" s="56">
        <v>1.44</v>
      </c>
      <c r="Q52" s="56">
        <v>12.32</v>
      </c>
      <c r="R52" s="42">
        <v>13.76</v>
      </c>
      <c r="S52" s="57">
        <v>66</v>
      </c>
      <c r="T52" s="40">
        <v>37.5</v>
      </c>
      <c r="U52" s="44">
        <f t="shared" si="0"/>
        <v>186.99029126213594</v>
      </c>
      <c r="V52" s="58">
        <v>37.5</v>
      </c>
      <c r="W52" s="46">
        <f t="shared" si="1"/>
        <v>149.49029126213594</v>
      </c>
      <c r="X52" s="47"/>
      <c r="Y52" s="48">
        <f t="shared" si="2"/>
        <v>59.639999999999993</v>
      </c>
      <c r="Z52" s="53">
        <v>13.76</v>
      </c>
      <c r="AA52" s="49">
        <f t="shared" si="3"/>
        <v>45.879999999999995</v>
      </c>
    </row>
    <row r="53" spans="1:27" x14ac:dyDescent="0.25">
      <c r="A53" s="66" t="s">
        <v>96</v>
      </c>
      <c r="B53" s="31" t="s">
        <v>67</v>
      </c>
      <c r="C53" s="32" t="s">
        <v>25</v>
      </c>
      <c r="D53" s="52">
        <v>0</v>
      </c>
      <c r="E53" s="52">
        <v>11.08</v>
      </c>
      <c r="F53" s="52">
        <v>11.08</v>
      </c>
      <c r="G53" s="43">
        <v>35</v>
      </c>
      <c r="H53" s="35">
        <v>66.990291262135926</v>
      </c>
      <c r="I53" s="36" t="s">
        <v>25</v>
      </c>
      <c r="J53" s="37">
        <v>13.760000000000002</v>
      </c>
      <c r="K53" s="37">
        <v>21.04</v>
      </c>
      <c r="L53" s="38">
        <v>34.799999999999997</v>
      </c>
      <c r="M53" s="39">
        <v>36</v>
      </c>
      <c r="N53" s="40">
        <v>82.5</v>
      </c>
      <c r="O53" s="69"/>
      <c r="P53" s="42"/>
      <c r="Q53" s="60"/>
      <c r="R53" s="42"/>
      <c r="S53" s="39"/>
      <c r="T53" s="35"/>
      <c r="U53" s="44">
        <f t="shared" si="0"/>
        <v>149.49029126213594</v>
      </c>
      <c r="V53" s="64"/>
      <c r="W53" s="46">
        <f t="shared" si="1"/>
        <v>149.49029126213594</v>
      </c>
      <c r="X53" s="47"/>
      <c r="Y53" s="48">
        <f t="shared" si="2"/>
        <v>45.879999999999995</v>
      </c>
      <c r="Z53" s="65"/>
      <c r="AA53" s="49">
        <f t="shared" si="3"/>
        <v>45.879999999999995</v>
      </c>
    </row>
    <row r="54" spans="1:27" x14ac:dyDescent="0.25">
      <c r="A54" s="66" t="s">
        <v>97</v>
      </c>
      <c r="B54" s="67" t="s">
        <v>98</v>
      </c>
      <c r="C54" s="32" t="s">
        <v>25</v>
      </c>
      <c r="D54" s="52">
        <v>0</v>
      </c>
      <c r="E54" s="52">
        <v>8.1999999999999993</v>
      </c>
      <c r="F54" s="52">
        <v>8.1999999999999993</v>
      </c>
      <c r="G54" s="39">
        <v>49</v>
      </c>
      <c r="H54" s="71">
        <v>53.398058252427184</v>
      </c>
      <c r="I54" s="36" t="s">
        <v>25</v>
      </c>
      <c r="J54" s="37">
        <v>12.7</v>
      </c>
      <c r="K54" s="37">
        <v>31.160000000000004</v>
      </c>
      <c r="L54" s="38">
        <v>43.86</v>
      </c>
      <c r="M54" s="39">
        <v>13</v>
      </c>
      <c r="N54" s="40">
        <v>94</v>
      </c>
      <c r="O54" s="36"/>
      <c r="P54" s="42"/>
      <c r="Q54" s="37"/>
      <c r="R54" s="42"/>
      <c r="S54" s="39"/>
      <c r="T54" s="40"/>
      <c r="U54" s="44">
        <f t="shared" si="0"/>
        <v>147.39805825242718</v>
      </c>
      <c r="V54" s="64"/>
      <c r="W54" s="46">
        <f t="shared" si="1"/>
        <v>147.39805825242718</v>
      </c>
      <c r="X54" s="47"/>
      <c r="Y54" s="48">
        <f t="shared" si="2"/>
        <v>52.06</v>
      </c>
      <c r="Z54" s="65"/>
      <c r="AA54" s="49">
        <f t="shared" si="3"/>
        <v>52.06</v>
      </c>
    </row>
    <row r="55" spans="1:27" x14ac:dyDescent="0.25">
      <c r="A55" s="66" t="s">
        <v>99</v>
      </c>
      <c r="B55" s="67" t="s">
        <v>31</v>
      </c>
      <c r="C55" s="32" t="s">
        <v>25</v>
      </c>
      <c r="D55" s="52">
        <v>0</v>
      </c>
      <c r="E55" s="52">
        <v>18.64</v>
      </c>
      <c r="F55" s="52">
        <v>18.64</v>
      </c>
      <c r="G55" s="43">
        <v>15</v>
      </c>
      <c r="H55" s="35">
        <v>86.40776699029125</v>
      </c>
      <c r="I55" s="32" t="s">
        <v>38</v>
      </c>
      <c r="J55" s="82">
        <v>2.02</v>
      </c>
      <c r="K55" s="82">
        <v>21.160000000000004</v>
      </c>
      <c r="L55" s="38">
        <v>23.180000000000003</v>
      </c>
      <c r="M55" s="39">
        <v>85</v>
      </c>
      <c r="N55" s="71">
        <v>57.999999999999993</v>
      </c>
      <c r="O55" s="55"/>
      <c r="P55" s="56"/>
      <c r="Q55" s="56"/>
      <c r="R55" s="42"/>
      <c r="S55" s="57"/>
      <c r="T55" s="40"/>
      <c r="U55" s="44">
        <f t="shared" si="0"/>
        <v>144.40776699029124</v>
      </c>
      <c r="V55" s="64"/>
      <c r="W55" s="46">
        <f t="shared" si="1"/>
        <v>144.40776699029124</v>
      </c>
      <c r="X55" s="47"/>
      <c r="Y55" s="48">
        <f t="shared" si="2"/>
        <v>41.820000000000007</v>
      </c>
      <c r="Z55" s="65"/>
      <c r="AA55" s="49">
        <f t="shared" si="3"/>
        <v>41.820000000000007</v>
      </c>
    </row>
    <row r="56" spans="1:27" x14ac:dyDescent="0.25">
      <c r="A56" s="66" t="s">
        <v>100</v>
      </c>
      <c r="B56" s="31" t="s">
        <v>43</v>
      </c>
      <c r="C56" s="36" t="s">
        <v>25</v>
      </c>
      <c r="D56" s="37">
        <v>0</v>
      </c>
      <c r="E56" s="37">
        <v>6.26</v>
      </c>
      <c r="F56" s="52">
        <v>6.26</v>
      </c>
      <c r="G56" s="39">
        <v>53</v>
      </c>
      <c r="H56" s="35">
        <v>49.514563106796118</v>
      </c>
      <c r="I56" s="36" t="s">
        <v>25</v>
      </c>
      <c r="J56" s="37">
        <v>17.12</v>
      </c>
      <c r="K56" s="37">
        <v>27.3</v>
      </c>
      <c r="L56" s="38">
        <v>44.42</v>
      </c>
      <c r="M56" s="39">
        <v>12</v>
      </c>
      <c r="N56" s="40">
        <v>94.5</v>
      </c>
      <c r="O56" s="73"/>
      <c r="P56" s="56"/>
      <c r="Q56" s="74"/>
      <c r="R56" s="42"/>
      <c r="S56" s="57"/>
      <c r="T56" s="40"/>
      <c r="U56" s="44">
        <f t="shared" si="0"/>
        <v>144.01456310679612</v>
      </c>
      <c r="V56" s="64"/>
      <c r="W56" s="46">
        <f t="shared" si="1"/>
        <v>144.01456310679612</v>
      </c>
      <c r="X56" s="47"/>
      <c r="Y56" s="48">
        <f t="shared" si="2"/>
        <v>50.68</v>
      </c>
      <c r="Z56" s="65"/>
      <c r="AA56" s="49">
        <f t="shared" si="3"/>
        <v>50.68</v>
      </c>
    </row>
    <row r="57" spans="1:27" x14ac:dyDescent="0.25">
      <c r="A57" s="50" t="s">
        <v>101</v>
      </c>
      <c r="B57" s="51" t="s">
        <v>43</v>
      </c>
      <c r="C57" s="36" t="s">
        <v>25</v>
      </c>
      <c r="D57" s="37">
        <v>0</v>
      </c>
      <c r="E57" s="37">
        <v>6.26</v>
      </c>
      <c r="F57" s="52">
        <v>6.26</v>
      </c>
      <c r="G57" s="39">
        <v>53</v>
      </c>
      <c r="H57" s="54">
        <v>49.514563106796118</v>
      </c>
      <c r="I57" s="36" t="s">
        <v>25</v>
      </c>
      <c r="J57" s="37">
        <v>17.12</v>
      </c>
      <c r="K57" s="37">
        <v>27.3</v>
      </c>
      <c r="L57" s="38">
        <v>44.42</v>
      </c>
      <c r="M57" s="39">
        <v>12</v>
      </c>
      <c r="N57" s="40">
        <v>94.5</v>
      </c>
      <c r="O57" s="55"/>
      <c r="P57" s="56"/>
      <c r="Q57" s="56"/>
      <c r="R57" s="42"/>
      <c r="S57" s="57"/>
      <c r="T57" s="40"/>
      <c r="U57" s="44">
        <f t="shared" si="0"/>
        <v>144.01456310679612</v>
      </c>
      <c r="V57" s="64"/>
      <c r="W57" s="46">
        <f t="shared" si="1"/>
        <v>144.01456310679612</v>
      </c>
      <c r="X57" s="47"/>
      <c r="Y57" s="48">
        <f t="shared" si="2"/>
        <v>50.68</v>
      </c>
      <c r="Z57" s="65"/>
      <c r="AA57" s="49">
        <f t="shared" si="3"/>
        <v>50.68</v>
      </c>
    </row>
    <row r="58" spans="1:27" x14ac:dyDescent="0.25">
      <c r="A58" s="59" t="s">
        <v>102</v>
      </c>
      <c r="B58" s="31" t="s">
        <v>43</v>
      </c>
      <c r="C58" s="32"/>
      <c r="D58" s="33"/>
      <c r="E58" s="33"/>
      <c r="F58" s="34"/>
      <c r="G58" s="39"/>
      <c r="H58" s="71"/>
      <c r="I58" s="36" t="s">
        <v>25</v>
      </c>
      <c r="J58" s="37">
        <v>16.38</v>
      </c>
      <c r="K58" s="37">
        <v>6.5399999999999991</v>
      </c>
      <c r="L58" s="38">
        <v>22.919999999999998</v>
      </c>
      <c r="M58" s="39">
        <v>88</v>
      </c>
      <c r="N58" s="40">
        <v>56.499999999999993</v>
      </c>
      <c r="O58" s="69" t="s">
        <v>25</v>
      </c>
      <c r="P58" s="42">
        <v>11.54</v>
      </c>
      <c r="Q58" s="60">
        <v>23.540000000000003</v>
      </c>
      <c r="R58" s="42">
        <v>35.08</v>
      </c>
      <c r="S58" s="39">
        <v>16</v>
      </c>
      <c r="T58" s="35">
        <v>85.576923076923066</v>
      </c>
      <c r="U58" s="44">
        <f t="shared" si="0"/>
        <v>142.07692307692307</v>
      </c>
      <c r="V58" s="64"/>
      <c r="W58" s="46">
        <f t="shared" si="1"/>
        <v>142.07692307692307</v>
      </c>
      <c r="X58" s="47"/>
      <c r="Y58" s="48">
        <f t="shared" si="2"/>
        <v>58</v>
      </c>
      <c r="Z58" s="65"/>
      <c r="AA58" s="49">
        <f t="shared" si="3"/>
        <v>58</v>
      </c>
    </row>
    <row r="59" spans="1:27" x14ac:dyDescent="0.25">
      <c r="A59" s="50" t="s">
        <v>103</v>
      </c>
      <c r="B59" s="51" t="s">
        <v>77</v>
      </c>
      <c r="C59" s="36" t="s">
        <v>25</v>
      </c>
      <c r="D59" s="37">
        <v>0</v>
      </c>
      <c r="E59" s="37">
        <v>14.459999999999999</v>
      </c>
      <c r="F59" s="52">
        <v>14.459999999999999</v>
      </c>
      <c r="G59" s="39">
        <v>27</v>
      </c>
      <c r="H59" s="54">
        <v>74.757281553398059</v>
      </c>
      <c r="I59" s="36"/>
      <c r="J59" s="42"/>
      <c r="K59" s="60"/>
      <c r="L59" s="61"/>
      <c r="M59" s="39"/>
      <c r="N59" s="40"/>
      <c r="O59" s="62" t="s">
        <v>25</v>
      </c>
      <c r="P59" s="52">
        <v>12.14</v>
      </c>
      <c r="Q59" s="52">
        <v>11.719999999999999</v>
      </c>
      <c r="R59" s="42">
        <v>23.86</v>
      </c>
      <c r="S59" s="63">
        <v>36</v>
      </c>
      <c r="T59" s="35">
        <v>66.34615384615384</v>
      </c>
      <c r="U59" s="44">
        <f t="shared" si="0"/>
        <v>141.1034353995519</v>
      </c>
      <c r="V59" s="45"/>
      <c r="W59" s="46">
        <f t="shared" si="1"/>
        <v>141.1034353995519</v>
      </c>
      <c r="X59" s="47"/>
      <c r="Y59" s="48">
        <f t="shared" si="2"/>
        <v>38.32</v>
      </c>
      <c r="Z59" s="34"/>
      <c r="AA59" s="49">
        <f t="shared" si="3"/>
        <v>38.32</v>
      </c>
    </row>
    <row r="60" spans="1:27" x14ac:dyDescent="0.25">
      <c r="A60" s="59" t="s">
        <v>104</v>
      </c>
      <c r="B60" s="31" t="s">
        <v>77</v>
      </c>
      <c r="C60" s="32" t="s">
        <v>25</v>
      </c>
      <c r="D60" s="52">
        <v>0</v>
      </c>
      <c r="E60" s="52">
        <v>14.459999999999999</v>
      </c>
      <c r="F60" s="52">
        <v>14.459999999999999</v>
      </c>
      <c r="G60" s="39">
        <v>27</v>
      </c>
      <c r="H60" s="71">
        <v>74.757281553398059</v>
      </c>
      <c r="I60" s="36" t="s">
        <v>25</v>
      </c>
      <c r="J60" s="37">
        <v>4.4800000000000004</v>
      </c>
      <c r="K60" s="37">
        <v>14.78</v>
      </c>
      <c r="L60" s="38">
        <v>19.259999999999998</v>
      </c>
      <c r="M60" s="39">
        <v>101</v>
      </c>
      <c r="N60" s="40">
        <v>50</v>
      </c>
      <c r="O60" s="55" t="s">
        <v>25</v>
      </c>
      <c r="P60" s="56">
        <v>12.14</v>
      </c>
      <c r="Q60" s="56">
        <v>11.719999999999999</v>
      </c>
      <c r="R60" s="42">
        <v>23.86</v>
      </c>
      <c r="S60" s="57">
        <v>36</v>
      </c>
      <c r="T60" s="40">
        <v>66.34615384615384</v>
      </c>
      <c r="U60" s="44">
        <f t="shared" si="0"/>
        <v>191.1034353995519</v>
      </c>
      <c r="V60" s="58">
        <v>50</v>
      </c>
      <c r="W60" s="46">
        <f t="shared" si="1"/>
        <v>141.1034353995519</v>
      </c>
      <c r="X60" s="47"/>
      <c r="Y60" s="48">
        <f t="shared" si="2"/>
        <v>57.58</v>
      </c>
      <c r="Z60" s="38">
        <v>19.259999999999998</v>
      </c>
      <c r="AA60" s="49">
        <f t="shared" si="3"/>
        <v>38.32</v>
      </c>
    </row>
    <row r="61" spans="1:27" x14ac:dyDescent="0.25">
      <c r="A61" s="66" t="s">
        <v>105</v>
      </c>
      <c r="B61" s="31" t="s">
        <v>106</v>
      </c>
      <c r="C61" s="32"/>
      <c r="D61" s="33"/>
      <c r="E61" s="33"/>
      <c r="F61" s="34"/>
      <c r="G61" s="33"/>
      <c r="H61" s="35"/>
      <c r="I61" s="36" t="s">
        <v>38</v>
      </c>
      <c r="J61" s="37">
        <v>11.04</v>
      </c>
      <c r="K61" s="37">
        <v>10.82</v>
      </c>
      <c r="L61" s="38">
        <v>21.86</v>
      </c>
      <c r="M61" s="39">
        <v>92</v>
      </c>
      <c r="N61" s="40">
        <v>54.500000000000007</v>
      </c>
      <c r="O61" s="69" t="s">
        <v>38</v>
      </c>
      <c r="P61" s="42">
        <v>8.0399999999999991</v>
      </c>
      <c r="Q61" s="60">
        <v>27.939999999999998</v>
      </c>
      <c r="R61" s="42">
        <v>35.979999999999997</v>
      </c>
      <c r="S61" s="39">
        <v>15</v>
      </c>
      <c r="T61" s="35">
        <v>86.538461538461547</v>
      </c>
      <c r="U61" s="44">
        <f t="shared" si="0"/>
        <v>141.03846153846155</v>
      </c>
      <c r="V61" s="64"/>
      <c r="W61" s="46">
        <f t="shared" si="1"/>
        <v>141.03846153846155</v>
      </c>
      <c r="X61" s="47"/>
      <c r="Y61" s="48">
        <f t="shared" si="2"/>
        <v>57.839999999999996</v>
      </c>
      <c r="Z61" s="65"/>
      <c r="AA61" s="49">
        <f t="shared" si="3"/>
        <v>57.839999999999996</v>
      </c>
    </row>
    <row r="62" spans="1:27" x14ac:dyDescent="0.25">
      <c r="A62" s="59" t="s">
        <v>107</v>
      </c>
      <c r="B62" s="67" t="s">
        <v>106</v>
      </c>
      <c r="C62" s="32"/>
      <c r="D62" s="33"/>
      <c r="E62" s="33"/>
      <c r="F62" s="34"/>
      <c r="G62" s="39"/>
      <c r="H62" s="71"/>
      <c r="I62" s="36" t="s">
        <v>38</v>
      </c>
      <c r="J62" s="37">
        <v>11.04</v>
      </c>
      <c r="K62" s="37">
        <v>10.82</v>
      </c>
      <c r="L62" s="38">
        <v>21.86</v>
      </c>
      <c r="M62" s="39">
        <v>92</v>
      </c>
      <c r="N62" s="40">
        <v>54.500000000000007</v>
      </c>
      <c r="O62" s="73" t="s">
        <v>38</v>
      </c>
      <c r="P62" s="56">
        <v>8.0399999999999991</v>
      </c>
      <c r="Q62" s="74">
        <v>27.939999999999998</v>
      </c>
      <c r="R62" s="42">
        <v>35.979999999999997</v>
      </c>
      <c r="S62" s="57">
        <v>15</v>
      </c>
      <c r="T62" s="40">
        <v>86.538461538461547</v>
      </c>
      <c r="U62" s="44">
        <f t="shared" si="0"/>
        <v>141.03846153846155</v>
      </c>
      <c r="V62" s="64"/>
      <c r="W62" s="46">
        <f t="shared" si="1"/>
        <v>141.03846153846155</v>
      </c>
      <c r="X62" s="47"/>
      <c r="Y62" s="48">
        <f t="shared" si="2"/>
        <v>57.839999999999996</v>
      </c>
      <c r="Z62" s="65"/>
      <c r="AA62" s="49">
        <f t="shared" si="3"/>
        <v>57.839999999999996</v>
      </c>
    </row>
    <row r="63" spans="1:27" x14ac:dyDescent="0.25">
      <c r="A63" s="30" t="s">
        <v>108</v>
      </c>
      <c r="B63" s="67" t="s">
        <v>54</v>
      </c>
      <c r="C63" s="36" t="s">
        <v>38</v>
      </c>
      <c r="D63" s="37">
        <v>0</v>
      </c>
      <c r="E63" s="37">
        <v>15.18</v>
      </c>
      <c r="F63" s="52">
        <v>15.18</v>
      </c>
      <c r="G63" s="39">
        <v>24</v>
      </c>
      <c r="H63" s="54">
        <v>77.669902912621353</v>
      </c>
      <c r="I63" s="36" t="s">
        <v>25</v>
      </c>
      <c r="J63" s="37">
        <v>13.96</v>
      </c>
      <c r="K63" s="37">
        <v>12.48</v>
      </c>
      <c r="L63" s="38">
        <v>26.44</v>
      </c>
      <c r="M63" s="39">
        <v>75</v>
      </c>
      <c r="N63" s="40">
        <v>63</v>
      </c>
      <c r="O63" s="69" t="s">
        <v>25</v>
      </c>
      <c r="P63" s="42">
        <v>8.3099999999999987</v>
      </c>
      <c r="Q63" s="60">
        <v>10.79</v>
      </c>
      <c r="R63" s="42">
        <v>19.099999999999998</v>
      </c>
      <c r="S63" s="39">
        <v>52</v>
      </c>
      <c r="T63" s="35">
        <v>50.96153846153846</v>
      </c>
      <c r="U63" s="44">
        <f t="shared" si="0"/>
        <v>191.63144137415981</v>
      </c>
      <c r="V63" s="77">
        <v>50.96153846153846</v>
      </c>
      <c r="W63" s="46">
        <f t="shared" si="1"/>
        <v>140.66990291262135</v>
      </c>
      <c r="X63" s="47"/>
      <c r="Y63" s="48">
        <f t="shared" si="2"/>
        <v>60.72</v>
      </c>
      <c r="Z63" s="53">
        <v>19.099999999999998</v>
      </c>
      <c r="AA63" s="49">
        <f t="shared" si="3"/>
        <v>41.620000000000005</v>
      </c>
    </row>
    <row r="64" spans="1:27" x14ac:dyDescent="0.25">
      <c r="A64" s="50" t="s">
        <v>109</v>
      </c>
      <c r="B64" s="51" t="s">
        <v>110</v>
      </c>
      <c r="C64" s="36" t="s">
        <v>25</v>
      </c>
      <c r="D64" s="37">
        <v>0</v>
      </c>
      <c r="E64" s="37">
        <v>10.299999999999999</v>
      </c>
      <c r="F64" s="52">
        <v>10.299999999999999</v>
      </c>
      <c r="G64" s="39">
        <v>38</v>
      </c>
      <c r="H64" s="54">
        <v>64.077669902912632</v>
      </c>
      <c r="I64" s="36" t="s">
        <v>25</v>
      </c>
      <c r="J64" s="37">
        <v>17.580000000000002</v>
      </c>
      <c r="K64" s="37">
        <v>15.34</v>
      </c>
      <c r="L64" s="38">
        <v>32.92</v>
      </c>
      <c r="M64" s="39">
        <v>48</v>
      </c>
      <c r="N64" s="40">
        <v>76.5</v>
      </c>
      <c r="O64" s="62" t="s">
        <v>25</v>
      </c>
      <c r="P64" s="52">
        <v>6.3</v>
      </c>
      <c r="Q64" s="52">
        <v>8.16</v>
      </c>
      <c r="R64" s="42">
        <v>14.46</v>
      </c>
      <c r="S64" s="63">
        <v>62</v>
      </c>
      <c r="T64" s="35">
        <v>41.346153846153847</v>
      </c>
      <c r="U64" s="44">
        <f t="shared" si="0"/>
        <v>181.92382374906649</v>
      </c>
      <c r="V64" s="77">
        <v>41.346153846153847</v>
      </c>
      <c r="W64" s="46">
        <f t="shared" si="1"/>
        <v>140.57766990291265</v>
      </c>
      <c r="X64" s="47"/>
      <c r="Y64" s="48">
        <f t="shared" si="2"/>
        <v>57.68</v>
      </c>
      <c r="Z64" s="53">
        <v>14.46</v>
      </c>
      <c r="AA64" s="49">
        <f t="shared" si="3"/>
        <v>43.22</v>
      </c>
    </row>
    <row r="65" spans="1:27" x14ac:dyDescent="0.25">
      <c r="A65" s="50" t="s">
        <v>111</v>
      </c>
      <c r="B65" s="51" t="s">
        <v>37</v>
      </c>
      <c r="C65" s="36" t="s">
        <v>25</v>
      </c>
      <c r="D65" s="37">
        <v>0</v>
      </c>
      <c r="E65" s="37">
        <v>15.4</v>
      </c>
      <c r="F65" s="52">
        <v>15.4</v>
      </c>
      <c r="G65" s="39">
        <v>22</v>
      </c>
      <c r="H65" s="54">
        <v>79.611650485436897</v>
      </c>
      <c r="I65" s="36" t="s">
        <v>25</v>
      </c>
      <c r="J65" s="37">
        <v>1.58</v>
      </c>
      <c r="K65" s="37">
        <v>21.7</v>
      </c>
      <c r="L65" s="38">
        <v>23.28</v>
      </c>
      <c r="M65" s="39">
        <v>84</v>
      </c>
      <c r="N65" s="40">
        <v>58.5</v>
      </c>
      <c r="O65" s="62" t="s">
        <v>25</v>
      </c>
      <c r="P65" s="52">
        <v>4.8100000000000005</v>
      </c>
      <c r="Q65" s="52">
        <v>5.48</v>
      </c>
      <c r="R65" s="42">
        <v>10.290000000000001</v>
      </c>
      <c r="S65" s="63">
        <v>80</v>
      </c>
      <c r="T65" s="35">
        <v>24.03846153846154</v>
      </c>
      <c r="U65" s="44">
        <f t="shared" si="0"/>
        <v>162.15011202389843</v>
      </c>
      <c r="V65" s="77">
        <v>24.03846153846154</v>
      </c>
      <c r="W65" s="46">
        <f t="shared" si="1"/>
        <v>138.11165048543688</v>
      </c>
      <c r="X65" s="47"/>
      <c r="Y65" s="48">
        <f t="shared" si="2"/>
        <v>48.97</v>
      </c>
      <c r="Z65" s="53">
        <v>10.290000000000001</v>
      </c>
      <c r="AA65" s="49">
        <f t="shared" si="3"/>
        <v>38.68</v>
      </c>
    </row>
    <row r="66" spans="1:27" x14ac:dyDescent="0.25">
      <c r="A66" s="66" t="s">
        <v>112</v>
      </c>
      <c r="B66" s="67" t="s">
        <v>37</v>
      </c>
      <c r="C66" s="32" t="s">
        <v>25</v>
      </c>
      <c r="D66" s="52">
        <v>0</v>
      </c>
      <c r="E66" s="52">
        <v>15.4</v>
      </c>
      <c r="F66" s="52">
        <v>15.4</v>
      </c>
      <c r="G66" s="43">
        <v>22</v>
      </c>
      <c r="H66" s="35">
        <v>79.611650485436897</v>
      </c>
      <c r="I66" s="36" t="s">
        <v>25</v>
      </c>
      <c r="J66" s="37">
        <v>1.58</v>
      </c>
      <c r="K66" s="37">
        <v>21.7</v>
      </c>
      <c r="L66" s="38">
        <v>23.28</v>
      </c>
      <c r="M66" s="39">
        <v>84</v>
      </c>
      <c r="N66" s="40">
        <v>58.5</v>
      </c>
      <c r="O66" s="69"/>
      <c r="P66" s="42"/>
      <c r="Q66" s="60"/>
      <c r="R66" s="42"/>
      <c r="S66" s="39"/>
      <c r="T66" s="35"/>
      <c r="U66" s="44">
        <f t="shared" si="0"/>
        <v>138.11165048543688</v>
      </c>
      <c r="V66" s="64"/>
      <c r="W66" s="46">
        <f t="shared" si="1"/>
        <v>138.11165048543688</v>
      </c>
      <c r="X66" s="47"/>
      <c r="Y66" s="48">
        <f t="shared" si="2"/>
        <v>38.68</v>
      </c>
      <c r="Z66" s="65"/>
      <c r="AA66" s="49">
        <f t="shared" si="3"/>
        <v>38.68</v>
      </c>
    </row>
    <row r="67" spans="1:27" x14ac:dyDescent="0.25">
      <c r="A67" s="50" t="s">
        <v>113</v>
      </c>
      <c r="B67" s="51" t="s">
        <v>67</v>
      </c>
      <c r="C67" s="36" t="s">
        <v>35</v>
      </c>
      <c r="D67" s="37">
        <v>0</v>
      </c>
      <c r="E67" s="37">
        <v>12.02</v>
      </c>
      <c r="F67" s="52">
        <v>12.02</v>
      </c>
      <c r="G67" s="39">
        <v>32</v>
      </c>
      <c r="H67" s="54">
        <v>69.902912621359221</v>
      </c>
      <c r="I67" s="36" t="s">
        <v>35</v>
      </c>
      <c r="J67" s="37">
        <v>9.34</v>
      </c>
      <c r="K67" s="37">
        <v>19.34</v>
      </c>
      <c r="L67" s="38">
        <v>28.68</v>
      </c>
      <c r="M67" s="39">
        <v>65</v>
      </c>
      <c r="N67" s="40">
        <v>68</v>
      </c>
      <c r="O67" s="69"/>
      <c r="P67" s="42"/>
      <c r="Q67" s="60"/>
      <c r="R67" s="42"/>
      <c r="S67" s="39"/>
      <c r="T67" s="35"/>
      <c r="U67" s="44">
        <f t="shared" si="0"/>
        <v>137.90291262135923</v>
      </c>
      <c r="V67" s="64"/>
      <c r="W67" s="46">
        <f t="shared" si="1"/>
        <v>137.90291262135923</v>
      </c>
      <c r="X67" s="47"/>
      <c r="Y67" s="48">
        <f t="shared" si="2"/>
        <v>40.700000000000003</v>
      </c>
      <c r="Z67" s="65"/>
      <c r="AA67" s="49">
        <f t="shared" si="3"/>
        <v>40.700000000000003</v>
      </c>
    </row>
    <row r="68" spans="1:27" x14ac:dyDescent="0.25">
      <c r="A68" s="76" t="s">
        <v>114</v>
      </c>
      <c r="B68" s="31" t="s">
        <v>67</v>
      </c>
      <c r="C68" s="32" t="s">
        <v>35</v>
      </c>
      <c r="D68" s="52">
        <v>0</v>
      </c>
      <c r="E68" s="52">
        <v>12.02</v>
      </c>
      <c r="F68" s="52">
        <v>12.02</v>
      </c>
      <c r="G68" s="43">
        <v>32</v>
      </c>
      <c r="H68" s="35">
        <v>69.902912621359221</v>
      </c>
      <c r="I68" s="36" t="s">
        <v>35</v>
      </c>
      <c r="J68" s="37">
        <v>9.34</v>
      </c>
      <c r="K68" s="37">
        <v>19.34</v>
      </c>
      <c r="L68" s="38">
        <v>28.68</v>
      </c>
      <c r="M68" s="39">
        <v>65</v>
      </c>
      <c r="N68" s="40">
        <v>68</v>
      </c>
      <c r="O68" s="62"/>
      <c r="P68" s="52"/>
      <c r="Q68" s="52"/>
      <c r="R68" s="42"/>
      <c r="S68" s="63"/>
      <c r="T68" s="35"/>
      <c r="U68" s="44">
        <f t="shared" si="0"/>
        <v>137.90291262135923</v>
      </c>
      <c r="V68" s="64"/>
      <c r="W68" s="46">
        <f t="shared" si="1"/>
        <v>137.90291262135923</v>
      </c>
      <c r="X68" s="47"/>
      <c r="Y68" s="48">
        <f t="shared" si="2"/>
        <v>40.700000000000003</v>
      </c>
      <c r="Z68" s="65"/>
      <c r="AA68" s="49">
        <f t="shared" si="3"/>
        <v>40.700000000000003</v>
      </c>
    </row>
    <row r="69" spans="1:27" x14ac:dyDescent="0.25">
      <c r="A69" s="59" t="s">
        <v>115</v>
      </c>
      <c r="B69" s="31" t="s">
        <v>116</v>
      </c>
      <c r="C69" s="36" t="s">
        <v>25</v>
      </c>
      <c r="D69" s="37">
        <v>0</v>
      </c>
      <c r="E69" s="37">
        <v>29.68</v>
      </c>
      <c r="F69" s="52">
        <v>29.68</v>
      </c>
      <c r="G69" s="39">
        <v>2</v>
      </c>
      <c r="H69" s="54">
        <v>99.029126213592235</v>
      </c>
      <c r="I69" s="32" t="s">
        <v>25</v>
      </c>
      <c r="J69" s="82">
        <v>6.9</v>
      </c>
      <c r="K69" s="82">
        <v>7.82</v>
      </c>
      <c r="L69" s="38">
        <v>14.72</v>
      </c>
      <c r="M69" s="39">
        <v>124</v>
      </c>
      <c r="N69" s="71">
        <v>38.5</v>
      </c>
      <c r="O69" s="69"/>
      <c r="P69" s="42"/>
      <c r="Q69" s="60"/>
      <c r="R69" s="42"/>
      <c r="S69" s="39"/>
      <c r="T69" s="35"/>
      <c r="U69" s="44">
        <f t="shared" si="0"/>
        <v>137.52912621359224</v>
      </c>
      <c r="V69" s="64"/>
      <c r="W69" s="46">
        <f t="shared" si="1"/>
        <v>137.52912621359224</v>
      </c>
      <c r="X69" s="47"/>
      <c r="Y69" s="48">
        <f t="shared" si="2"/>
        <v>44.4</v>
      </c>
      <c r="Z69" s="65"/>
      <c r="AA69" s="49">
        <f t="shared" si="3"/>
        <v>44.4</v>
      </c>
    </row>
    <row r="70" spans="1:27" x14ac:dyDescent="0.25">
      <c r="A70" s="30" t="s">
        <v>117</v>
      </c>
      <c r="B70" s="67" t="s">
        <v>118</v>
      </c>
      <c r="C70" s="36" t="s">
        <v>25</v>
      </c>
      <c r="D70" s="37">
        <v>0</v>
      </c>
      <c r="E70" s="37">
        <v>13.14</v>
      </c>
      <c r="F70" s="52">
        <v>13.14</v>
      </c>
      <c r="G70" s="39">
        <v>31</v>
      </c>
      <c r="H70" s="54">
        <v>70.873786407766985</v>
      </c>
      <c r="I70" s="36" t="s">
        <v>25</v>
      </c>
      <c r="J70" s="37">
        <v>6.18</v>
      </c>
      <c r="K70" s="37">
        <v>21.48</v>
      </c>
      <c r="L70" s="38">
        <v>27.66</v>
      </c>
      <c r="M70" s="39">
        <v>68</v>
      </c>
      <c r="N70" s="40">
        <v>66.5</v>
      </c>
      <c r="O70" s="41" t="s">
        <v>25</v>
      </c>
      <c r="P70" s="33">
        <v>4.2700000000000005</v>
      </c>
      <c r="Q70" s="33">
        <v>0</v>
      </c>
      <c r="R70" s="42">
        <v>4.2700000000000005</v>
      </c>
      <c r="S70" s="43">
        <v>91</v>
      </c>
      <c r="T70" s="35">
        <v>13.461538461538462</v>
      </c>
      <c r="U70" s="44">
        <f t="shared" si="0"/>
        <v>150.83532486930545</v>
      </c>
      <c r="V70" s="77">
        <v>13.461538461538462</v>
      </c>
      <c r="W70" s="46">
        <f t="shared" si="1"/>
        <v>137.373786407767</v>
      </c>
      <c r="X70" s="47"/>
      <c r="Y70" s="48">
        <f t="shared" si="2"/>
        <v>45.07</v>
      </c>
      <c r="Z70" s="53">
        <v>4.2700000000000005</v>
      </c>
      <c r="AA70" s="49">
        <f t="shared" si="3"/>
        <v>40.799999999999997</v>
      </c>
    </row>
    <row r="71" spans="1:27" x14ac:dyDescent="0.25">
      <c r="A71" s="66" t="s">
        <v>119</v>
      </c>
      <c r="B71" s="31" t="s">
        <v>120</v>
      </c>
      <c r="C71" s="32" t="s">
        <v>25</v>
      </c>
      <c r="D71" s="52">
        <v>0</v>
      </c>
      <c r="E71" s="52">
        <v>13.14</v>
      </c>
      <c r="F71" s="52">
        <v>13.14</v>
      </c>
      <c r="G71" s="39">
        <v>31</v>
      </c>
      <c r="H71" s="71">
        <v>70.873786407766985</v>
      </c>
      <c r="I71" s="36" t="s">
        <v>25</v>
      </c>
      <c r="J71" s="37">
        <v>6.18</v>
      </c>
      <c r="K71" s="37">
        <v>21.48</v>
      </c>
      <c r="L71" s="38">
        <v>27.66</v>
      </c>
      <c r="M71" s="39">
        <v>68</v>
      </c>
      <c r="N71" s="40">
        <v>66.5</v>
      </c>
      <c r="O71" s="73"/>
      <c r="P71" s="56"/>
      <c r="Q71" s="74"/>
      <c r="R71" s="42"/>
      <c r="S71" s="57"/>
      <c r="T71" s="40"/>
      <c r="U71" s="44">
        <f t="shared" si="0"/>
        <v>137.373786407767</v>
      </c>
      <c r="V71" s="64"/>
      <c r="W71" s="46">
        <f t="shared" si="1"/>
        <v>137.373786407767</v>
      </c>
      <c r="X71" s="47"/>
      <c r="Y71" s="48">
        <f t="shared" si="2"/>
        <v>40.799999999999997</v>
      </c>
      <c r="Z71" s="65"/>
      <c r="AA71" s="49">
        <f t="shared" si="3"/>
        <v>40.799999999999997</v>
      </c>
    </row>
    <row r="72" spans="1:27" x14ac:dyDescent="0.25">
      <c r="A72" s="66" t="s">
        <v>121</v>
      </c>
      <c r="B72" s="31" t="s">
        <v>71</v>
      </c>
      <c r="C72" s="32" t="s">
        <v>38</v>
      </c>
      <c r="D72" s="52">
        <v>0</v>
      </c>
      <c r="E72" s="52">
        <v>5.1999999999999993</v>
      </c>
      <c r="F72" s="52">
        <v>5.1999999999999993</v>
      </c>
      <c r="G72" s="43">
        <v>61</v>
      </c>
      <c r="H72" s="35">
        <v>41.747572815533978</v>
      </c>
      <c r="I72" s="36" t="s">
        <v>38</v>
      </c>
      <c r="J72" s="37">
        <v>32.5</v>
      </c>
      <c r="K72" s="37">
        <v>1.1200000000000001</v>
      </c>
      <c r="L72" s="38">
        <v>33.619999999999997</v>
      </c>
      <c r="M72" s="39">
        <v>44</v>
      </c>
      <c r="N72" s="40">
        <v>78.5</v>
      </c>
      <c r="O72" s="69" t="s">
        <v>38</v>
      </c>
      <c r="P72" s="42">
        <v>6.82</v>
      </c>
      <c r="Q72" s="60">
        <v>14.51</v>
      </c>
      <c r="R72" s="42">
        <v>21.33</v>
      </c>
      <c r="S72" s="39">
        <v>45</v>
      </c>
      <c r="T72" s="35">
        <v>57.692307692307686</v>
      </c>
      <c r="U72" s="44">
        <f t="shared" ref="U72:U135" si="4">+H72+N72+T72</f>
        <v>177.93988050784165</v>
      </c>
      <c r="V72" s="77">
        <v>41.747572815533978</v>
      </c>
      <c r="W72" s="46">
        <f t="shared" ref="W72:W135" si="5">+U72-V72</f>
        <v>136.19230769230768</v>
      </c>
      <c r="X72" s="47"/>
      <c r="Y72" s="48">
        <f t="shared" ref="Y72:Y135" si="6">+F72+L72+R72</f>
        <v>60.149999999999991</v>
      </c>
      <c r="Z72" s="48">
        <v>5.1999999999999993</v>
      </c>
      <c r="AA72" s="49">
        <f t="shared" ref="AA72:AA135" si="7">+Y72-Z72</f>
        <v>54.949999999999989</v>
      </c>
    </row>
    <row r="73" spans="1:27" x14ac:dyDescent="0.25">
      <c r="A73" s="66" t="s">
        <v>122</v>
      </c>
      <c r="B73" s="31" t="s">
        <v>71</v>
      </c>
      <c r="C73" s="32" t="s">
        <v>38</v>
      </c>
      <c r="D73" s="52">
        <v>0</v>
      </c>
      <c r="E73" s="52">
        <v>5.1999999999999993</v>
      </c>
      <c r="F73" s="52">
        <v>5.1999999999999993</v>
      </c>
      <c r="G73" s="43">
        <v>61</v>
      </c>
      <c r="H73" s="35">
        <v>41.747572815533978</v>
      </c>
      <c r="I73" s="36" t="s">
        <v>38</v>
      </c>
      <c r="J73" s="37">
        <v>32.5</v>
      </c>
      <c r="K73" s="37">
        <v>1.1200000000000001</v>
      </c>
      <c r="L73" s="38">
        <v>33.619999999999997</v>
      </c>
      <c r="M73" s="39">
        <v>44</v>
      </c>
      <c r="N73" s="40">
        <v>78.5</v>
      </c>
      <c r="O73" s="69" t="s">
        <v>38</v>
      </c>
      <c r="P73" s="42">
        <v>6.82</v>
      </c>
      <c r="Q73" s="60">
        <v>14.51</v>
      </c>
      <c r="R73" s="42">
        <v>21.33</v>
      </c>
      <c r="S73" s="39">
        <v>45</v>
      </c>
      <c r="T73" s="35">
        <v>57.692307692307686</v>
      </c>
      <c r="U73" s="44">
        <f t="shared" si="4"/>
        <v>177.93988050784165</v>
      </c>
      <c r="V73" s="77">
        <v>41.747572815533978</v>
      </c>
      <c r="W73" s="46">
        <f t="shared" si="5"/>
        <v>136.19230769230768</v>
      </c>
      <c r="X73" s="47"/>
      <c r="Y73" s="48">
        <f t="shared" si="6"/>
        <v>60.149999999999991</v>
      </c>
      <c r="Z73" s="48">
        <v>5.1999999999999993</v>
      </c>
      <c r="AA73" s="49">
        <f t="shared" si="7"/>
        <v>54.949999999999989</v>
      </c>
    </row>
    <row r="74" spans="1:27" x14ac:dyDescent="0.25">
      <c r="A74" s="66" t="s">
        <v>123</v>
      </c>
      <c r="B74" s="31" t="s">
        <v>124</v>
      </c>
      <c r="C74" s="36" t="s">
        <v>25</v>
      </c>
      <c r="D74" s="37">
        <v>0</v>
      </c>
      <c r="E74" s="37">
        <v>21.96</v>
      </c>
      <c r="F74" s="52">
        <v>21.96</v>
      </c>
      <c r="G74" s="39">
        <v>12</v>
      </c>
      <c r="H74" s="54">
        <v>89.320388349514573</v>
      </c>
      <c r="I74" s="36" t="s">
        <v>25</v>
      </c>
      <c r="J74" s="37">
        <v>18.54</v>
      </c>
      <c r="K74" s="37">
        <v>0</v>
      </c>
      <c r="L74" s="38">
        <v>18.54</v>
      </c>
      <c r="M74" s="39">
        <v>109</v>
      </c>
      <c r="N74" s="40">
        <v>46</v>
      </c>
      <c r="O74" s="69"/>
      <c r="P74" s="42"/>
      <c r="Q74" s="60"/>
      <c r="R74" s="42"/>
      <c r="S74" s="39"/>
      <c r="T74" s="35"/>
      <c r="U74" s="44">
        <f t="shared" si="4"/>
        <v>135.32038834951459</v>
      </c>
      <c r="V74" s="64"/>
      <c r="W74" s="46">
        <f t="shared" si="5"/>
        <v>135.32038834951459</v>
      </c>
      <c r="X74" s="47"/>
      <c r="Y74" s="48">
        <f t="shared" si="6"/>
        <v>40.5</v>
      </c>
      <c r="Z74" s="65"/>
      <c r="AA74" s="49">
        <f t="shared" si="7"/>
        <v>40.5</v>
      </c>
    </row>
    <row r="75" spans="1:27" x14ac:dyDescent="0.25">
      <c r="A75" s="50" t="s">
        <v>125</v>
      </c>
      <c r="B75" s="51" t="s">
        <v>63</v>
      </c>
      <c r="C75" s="36" t="s">
        <v>25</v>
      </c>
      <c r="D75" s="37">
        <v>0</v>
      </c>
      <c r="E75" s="37">
        <v>21.96</v>
      </c>
      <c r="F75" s="52">
        <v>21.96</v>
      </c>
      <c r="G75" s="39">
        <v>12</v>
      </c>
      <c r="H75" s="54">
        <v>89.320388349514573</v>
      </c>
      <c r="I75" s="36" t="s">
        <v>25</v>
      </c>
      <c r="J75" s="37">
        <v>18.54</v>
      </c>
      <c r="K75" s="37">
        <v>0</v>
      </c>
      <c r="L75" s="38">
        <v>18.54</v>
      </c>
      <c r="M75" s="39">
        <v>109</v>
      </c>
      <c r="N75" s="40">
        <v>46</v>
      </c>
      <c r="O75" s="36"/>
      <c r="P75" s="42"/>
      <c r="Q75" s="37"/>
      <c r="R75" s="42"/>
      <c r="S75" s="39"/>
      <c r="T75" s="40"/>
      <c r="U75" s="44">
        <f t="shared" si="4"/>
        <v>135.32038834951459</v>
      </c>
      <c r="V75" s="64"/>
      <c r="W75" s="46">
        <f t="shared" si="5"/>
        <v>135.32038834951459</v>
      </c>
      <c r="X75" s="47"/>
      <c r="Y75" s="48">
        <f t="shared" si="6"/>
        <v>40.5</v>
      </c>
      <c r="Z75" s="65"/>
      <c r="AA75" s="49">
        <f t="shared" si="7"/>
        <v>40.5</v>
      </c>
    </row>
    <row r="76" spans="1:27" x14ac:dyDescent="0.25">
      <c r="A76" s="66" t="s">
        <v>126</v>
      </c>
      <c r="B76" s="31" t="s">
        <v>43</v>
      </c>
      <c r="C76" s="32" t="s">
        <v>25</v>
      </c>
      <c r="D76" s="52">
        <v>0</v>
      </c>
      <c r="E76" s="52">
        <v>0</v>
      </c>
      <c r="F76" s="52">
        <v>0</v>
      </c>
      <c r="G76" s="43">
        <v>89</v>
      </c>
      <c r="H76" s="35">
        <v>0</v>
      </c>
      <c r="I76" s="36" t="s">
        <v>25</v>
      </c>
      <c r="J76" s="37">
        <v>16.38</v>
      </c>
      <c r="K76" s="37">
        <v>6.5399999999999991</v>
      </c>
      <c r="L76" s="38">
        <v>22.919999999999998</v>
      </c>
      <c r="M76" s="39">
        <v>88</v>
      </c>
      <c r="N76" s="40">
        <v>56.499999999999993</v>
      </c>
      <c r="O76" s="55" t="s">
        <v>25</v>
      </c>
      <c r="P76" s="56">
        <v>11.72</v>
      </c>
      <c r="Q76" s="56">
        <v>19.21</v>
      </c>
      <c r="R76" s="42">
        <v>30.93</v>
      </c>
      <c r="S76" s="57">
        <v>24</v>
      </c>
      <c r="T76" s="40">
        <v>77.884615384615387</v>
      </c>
      <c r="U76" s="44">
        <f t="shared" si="4"/>
        <v>134.38461538461539</v>
      </c>
      <c r="V76" s="77">
        <v>0</v>
      </c>
      <c r="W76" s="46">
        <f t="shared" si="5"/>
        <v>134.38461538461539</v>
      </c>
      <c r="X76" s="47"/>
      <c r="Y76" s="48">
        <f t="shared" si="6"/>
        <v>53.849999999999994</v>
      </c>
      <c r="Z76" s="48">
        <v>0</v>
      </c>
      <c r="AA76" s="49">
        <f t="shared" si="7"/>
        <v>53.849999999999994</v>
      </c>
    </row>
    <row r="77" spans="1:27" x14ac:dyDescent="0.25">
      <c r="A77" s="59" t="s">
        <v>127</v>
      </c>
      <c r="B77" s="67" t="s">
        <v>128</v>
      </c>
      <c r="C77" s="32" t="s">
        <v>25</v>
      </c>
      <c r="D77" s="52">
        <v>0</v>
      </c>
      <c r="E77" s="52">
        <v>18.420000000000002</v>
      </c>
      <c r="F77" s="52">
        <v>18.420000000000002</v>
      </c>
      <c r="G77" s="39">
        <v>16</v>
      </c>
      <c r="H77" s="71">
        <v>85.436893203883486</v>
      </c>
      <c r="I77" s="36" t="s">
        <v>25</v>
      </c>
      <c r="J77" s="37">
        <v>1.38</v>
      </c>
      <c r="K77" s="37">
        <v>2.7800000000000002</v>
      </c>
      <c r="L77" s="38">
        <v>4.16</v>
      </c>
      <c r="M77" s="39">
        <v>181</v>
      </c>
      <c r="N77" s="40">
        <v>10</v>
      </c>
      <c r="O77" s="36" t="s">
        <v>25</v>
      </c>
      <c r="P77" s="42">
        <v>9.34</v>
      </c>
      <c r="Q77" s="37">
        <v>7.15</v>
      </c>
      <c r="R77" s="42">
        <v>16.490000000000002</v>
      </c>
      <c r="S77" s="39">
        <v>56</v>
      </c>
      <c r="T77" s="40">
        <v>47.115384615384613</v>
      </c>
      <c r="U77" s="44">
        <f t="shared" si="4"/>
        <v>142.55227781926811</v>
      </c>
      <c r="V77" s="58">
        <v>10</v>
      </c>
      <c r="W77" s="46">
        <f t="shared" si="5"/>
        <v>132.55227781926811</v>
      </c>
      <c r="X77" s="47"/>
      <c r="Y77" s="48">
        <f t="shared" si="6"/>
        <v>39.070000000000007</v>
      </c>
      <c r="Z77" s="38">
        <v>4.16</v>
      </c>
      <c r="AA77" s="49">
        <f t="shared" si="7"/>
        <v>34.910000000000011</v>
      </c>
    </row>
    <row r="78" spans="1:27" x14ac:dyDescent="0.25">
      <c r="A78" s="50" t="s">
        <v>129</v>
      </c>
      <c r="B78" s="51" t="s">
        <v>130</v>
      </c>
      <c r="C78" s="36" t="s">
        <v>25</v>
      </c>
      <c r="D78" s="37">
        <v>0</v>
      </c>
      <c r="E78" s="37">
        <v>5.41</v>
      </c>
      <c r="F78" s="52">
        <v>5.41</v>
      </c>
      <c r="G78" s="39">
        <v>60</v>
      </c>
      <c r="H78" s="54">
        <v>42.718446601941743</v>
      </c>
      <c r="I78" s="36" t="s">
        <v>25</v>
      </c>
      <c r="J78" s="37">
        <v>20.64</v>
      </c>
      <c r="K78" s="37">
        <v>20.259999999999998</v>
      </c>
      <c r="L78" s="38">
        <v>40.9</v>
      </c>
      <c r="M78" s="39">
        <v>22</v>
      </c>
      <c r="N78" s="40">
        <v>89.5</v>
      </c>
      <c r="O78" s="62"/>
      <c r="P78" s="52"/>
      <c r="Q78" s="52"/>
      <c r="R78" s="42"/>
      <c r="S78" s="63"/>
      <c r="T78" s="35"/>
      <c r="U78" s="44">
        <f t="shared" si="4"/>
        <v>132.21844660194174</v>
      </c>
      <c r="V78" s="64"/>
      <c r="W78" s="46">
        <f t="shared" si="5"/>
        <v>132.21844660194174</v>
      </c>
      <c r="X78" s="47"/>
      <c r="Y78" s="48">
        <f t="shared" si="6"/>
        <v>46.31</v>
      </c>
      <c r="Z78" s="65"/>
      <c r="AA78" s="49">
        <f t="shared" si="7"/>
        <v>46.31</v>
      </c>
    </row>
    <row r="79" spans="1:27" x14ac:dyDescent="0.25">
      <c r="A79" s="59" t="s">
        <v>131</v>
      </c>
      <c r="B79" s="31" t="s">
        <v>27</v>
      </c>
      <c r="C79" s="32"/>
      <c r="D79" s="33"/>
      <c r="E79" s="33"/>
      <c r="F79" s="34"/>
      <c r="G79" s="39"/>
      <c r="H79" s="71"/>
      <c r="I79" s="36" t="s">
        <v>25</v>
      </c>
      <c r="J79" s="37">
        <v>18.619999999999997</v>
      </c>
      <c r="K79" s="37">
        <v>17.899999999999999</v>
      </c>
      <c r="L79" s="38">
        <v>36.519999999999996</v>
      </c>
      <c r="M79" s="39">
        <v>26</v>
      </c>
      <c r="N79" s="40">
        <v>87.5</v>
      </c>
      <c r="O79" s="36" t="s">
        <v>38</v>
      </c>
      <c r="P79" s="42">
        <v>0</v>
      </c>
      <c r="Q79" s="37">
        <v>15.940000000000001</v>
      </c>
      <c r="R79" s="42">
        <v>15.940000000000001</v>
      </c>
      <c r="S79" s="39">
        <v>59</v>
      </c>
      <c r="T79" s="40">
        <v>44.230769230769226</v>
      </c>
      <c r="U79" s="44">
        <f t="shared" si="4"/>
        <v>131.73076923076923</v>
      </c>
      <c r="V79" s="64"/>
      <c r="W79" s="70">
        <f t="shared" si="5"/>
        <v>131.73076923076923</v>
      </c>
      <c r="X79" s="47"/>
      <c r="Y79" s="48">
        <f t="shared" si="6"/>
        <v>52.459999999999994</v>
      </c>
      <c r="Z79" s="65"/>
      <c r="AA79" s="49">
        <f t="shared" si="7"/>
        <v>52.459999999999994</v>
      </c>
    </row>
    <row r="80" spans="1:27" x14ac:dyDescent="0.25">
      <c r="A80" s="80" t="s">
        <v>132</v>
      </c>
      <c r="B80" s="81" t="s">
        <v>67</v>
      </c>
      <c r="C80" s="36" t="s">
        <v>25</v>
      </c>
      <c r="D80" s="37">
        <v>0</v>
      </c>
      <c r="E80" s="37">
        <v>22.82</v>
      </c>
      <c r="F80" s="52">
        <v>22.82</v>
      </c>
      <c r="G80" s="39">
        <v>11</v>
      </c>
      <c r="H80" s="54">
        <v>90.291262135922338</v>
      </c>
      <c r="I80" s="36" t="s">
        <v>25</v>
      </c>
      <c r="J80" s="37">
        <v>6.9</v>
      </c>
      <c r="K80" s="37">
        <v>9.58</v>
      </c>
      <c r="L80" s="38">
        <v>16.48</v>
      </c>
      <c r="M80" s="39">
        <v>119</v>
      </c>
      <c r="N80" s="40">
        <v>41</v>
      </c>
      <c r="O80" s="41"/>
      <c r="P80" s="33"/>
      <c r="Q80" s="33"/>
      <c r="R80" s="42"/>
      <c r="S80" s="43"/>
      <c r="T80" s="35"/>
      <c r="U80" s="44">
        <f t="shared" si="4"/>
        <v>131.29126213592235</v>
      </c>
      <c r="V80" s="64"/>
      <c r="W80" s="46">
        <f t="shared" si="5"/>
        <v>131.29126213592235</v>
      </c>
      <c r="X80" s="47"/>
      <c r="Y80" s="48">
        <f t="shared" si="6"/>
        <v>39.299999999999997</v>
      </c>
      <c r="Z80" s="65"/>
      <c r="AA80" s="49">
        <f t="shared" si="7"/>
        <v>39.299999999999997</v>
      </c>
    </row>
    <row r="81" spans="1:27" x14ac:dyDescent="0.25">
      <c r="A81" s="50" t="s">
        <v>133</v>
      </c>
      <c r="B81" s="51" t="s">
        <v>134</v>
      </c>
      <c r="C81" s="36"/>
      <c r="D81" s="42"/>
      <c r="E81" s="42"/>
      <c r="F81" s="34"/>
      <c r="G81" s="39"/>
      <c r="H81" s="54"/>
      <c r="I81" s="36" t="s">
        <v>25</v>
      </c>
      <c r="J81" s="37">
        <v>6</v>
      </c>
      <c r="K81" s="37">
        <v>12.66</v>
      </c>
      <c r="L81" s="38">
        <v>18.66</v>
      </c>
      <c r="M81" s="39">
        <v>107</v>
      </c>
      <c r="N81" s="40">
        <v>47</v>
      </c>
      <c r="O81" s="69" t="s">
        <v>25</v>
      </c>
      <c r="P81" s="42">
        <v>15.9</v>
      </c>
      <c r="Q81" s="60">
        <v>18.82</v>
      </c>
      <c r="R81" s="42">
        <v>34.72</v>
      </c>
      <c r="S81" s="39">
        <v>18</v>
      </c>
      <c r="T81" s="35">
        <v>83.65384615384616</v>
      </c>
      <c r="U81" s="44">
        <f t="shared" si="4"/>
        <v>130.65384615384616</v>
      </c>
      <c r="V81" s="64"/>
      <c r="W81" s="46">
        <f t="shared" si="5"/>
        <v>130.65384615384616</v>
      </c>
      <c r="X81" s="47"/>
      <c r="Y81" s="48">
        <f t="shared" si="6"/>
        <v>53.379999999999995</v>
      </c>
      <c r="Z81" s="65"/>
      <c r="AA81" s="49">
        <f t="shared" si="7"/>
        <v>53.379999999999995</v>
      </c>
    </row>
    <row r="82" spans="1:27" x14ac:dyDescent="0.25">
      <c r="A82" s="59" t="s">
        <v>135</v>
      </c>
      <c r="B82" s="31" t="s">
        <v>54</v>
      </c>
      <c r="C82" s="32" t="s">
        <v>25</v>
      </c>
      <c r="D82" s="52">
        <v>0</v>
      </c>
      <c r="E82" s="52">
        <v>2.42</v>
      </c>
      <c r="F82" s="52">
        <v>2.42</v>
      </c>
      <c r="G82" s="39">
        <v>77</v>
      </c>
      <c r="H82" s="71">
        <v>26.21359223300971</v>
      </c>
      <c r="I82" s="36" t="s">
        <v>25</v>
      </c>
      <c r="J82" s="37">
        <v>5.5600000000000005</v>
      </c>
      <c r="K82" s="37">
        <v>21.56</v>
      </c>
      <c r="L82" s="38">
        <v>27.119999999999997</v>
      </c>
      <c r="M82" s="39">
        <v>70</v>
      </c>
      <c r="N82" s="40">
        <v>65.5</v>
      </c>
      <c r="O82" s="73" t="s">
        <v>25</v>
      </c>
      <c r="P82" s="56">
        <v>22.68</v>
      </c>
      <c r="Q82" s="74">
        <v>0</v>
      </c>
      <c r="R82" s="42">
        <v>22.68</v>
      </c>
      <c r="S82" s="57">
        <v>38</v>
      </c>
      <c r="T82" s="40">
        <v>64.423076923076934</v>
      </c>
      <c r="U82" s="44">
        <f t="shared" si="4"/>
        <v>156.13666915608664</v>
      </c>
      <c r="V82" s="79">
        <v>26.21359223300971</v>
      </c>
      <c r="W82" s="46">
        <f t="shared" si="5"/>
        <v>129.92307692307693</v>
      </c>
      <c r="X82" s="47"/>
      <c r="Y82" s="48">
        <f t="shared" si="6"/>
        <v>52.22</v>
      </c>
      <c r="Z82" s="48">
        <v>2.42</v>
      </c>
      <c r="AA82" s="49">
        <f t="shared" si="7"/>
        <v>49.8</v>
      </c>
    </row>
    <row r="83" spans="1:27" x14ac:dyDescent="0.25">
      <c r="A83" s="59" t="s">
        <v>136</v>
      </c>
      <c r="B83" s="31" t="s">
        <v>43</v>
      </c>
      <c r="C83" s="32" t="s">
        <v>25</v>
      </c>
      <c r="D83" s="52">
        <v>0</v>
      </c>
      <c r="E83" s="52">
        <v>9.1999999999999993</v>
      </c>
      <c r="F83" s="52">
        <v>9.1999999999999993</v>
      </c>
      <c r="G83" s="43">
        <v>43</v>
      </c>
      <c r="H83" s="35">
        <v>59.22330097087378</v>
      </c>
      <c r="I83" s="36" t="s">
        <v>25</v>
      </c>
      <c r="J83" s="37">
        <v>26.28</v>
      </c>
      <c r="K83" s="37">
        <v>2.76</v>
      </c>
      <c r="L83" s="38">
        <v>29.04</v>
      </c>
      <c r="M83" s="39">
        <v>60</v>
      </c>
      <c r="N83" s="40">
        <v>70.5</v>
      </c>
      <c r="O83" s="55"/>
      <c r="P83" s="56"/>
      <c r="Q83" s="56"/>
      <c r="R83" s="42"/>
      <c r="S83" s="57"/>
      <c r="T83" s="40"/>
      <c r="U83" s="44">
        <f t="shared" si="4"/>
        <v>129.72330097087377</v>
      </c>
      <c r="V83" s="64"/>
      <c r="W83" s="46">
        <f t="shared" si="5"/>
        <v>129.72330097087377</v>
      </c>
      <c r="X83" s="47"/>
      <c r="Y83" s="48">
        <f t="shared" si="6"/>
        <v>38.239999999999995</v>
      </c>
      <c r="Z83" s="65"/>
      <c r="AA83" s="49">
        <f t="shared" si="7"/>
        <v>38.239999999999995</v>
      </c>
    </row>
    <row r="84" spans="1:27" x14ac:dyDescent="0.25">
      <c r="A84" s="66" t="s">
        <v>137</v>
      </c>
      <c r="B84" s="31" t="s">
        <v>138</v>
      </c>
      <c r="C84" s="36" t="s">
        <v>25</v>
      </c>
      <c r="D84" s="37">
        <v>0</v>
      </c>
      <c r="E84" s="37">
        <v>9.1999999999999993</v>
      </c>
      <c r="F84" s="52">
        <v>9.1999999999999993</v>
      </c>
      <c r="G84" s="39">
        <v>43</v>
      </c>
      <c r="H84" s="54">
        <v>59.22330097087378</v>
      </c>
      <c r="I84" s="36" t="s">
        <v>25</v>
      </c>
      <c r="J84" s="37">
        <v>26.28</v>
      </c>
      <c r="K84" s="37">
        <v>2.76</v>
      </c>
      <c r="L84" s="38">
        <v>29.04</v>
      </c>
      <c r="M84" s="39">
        <v>60</v>
      </c>
      <c r="N84" s="40">
        <v>70.5</v>
      </c>
      <c r="O84" s="62"/>
      <c r="P84" s="52"/>
      <c r="Q84" s="52"/>
      <c r="R84" s="42"/>
      <c r="S84" s="63"/>
      <c r="T84" s="35"/>
      <c r="U84" s="44">
        <f t="shared" si="4"/>
        <v>129.72330097087377</v>
      </c>
      <c r="V84" s="64"/>
      <c r="W84" s="46">
        <f t="shared" si="5"/>
        <v>129.72330097087377</v>
      </c>
      <c r="X84" s="47"/>
      <c r="Y84" s="48">
        <f t="shared" si="6"/>
        <v>38.239999999999995</v>
      </c>
      <c r="Z84" s="65"/>
      <c r="AA84" s="49">
        <f t="shared" si="7"/>
        <v>38.239999999999995</v>
      </c>
    </row>
    <row r="85" spans="1:27" x14ac:dyDescent="0.25">
      <c r="A85" s="66" t="s">
        <v>139</v>
      </c>
      <c r="B85" s="31" t="s">
        <v>116</v>
      </c>
      <c r="C85" s="32" t="s">
        <v>38</v>
      </c>
      <c r="D85" s="52">
        <v>0</v>
      </c>
      <c r="E85" s="52">
        <v>2.88</v>
      </c>
      <c r="F85" s="52">
        <v>2.88</v>
      </c>
      <c r="G85" s="43">
        <v>76</v>
      </c>
      <c r="H85" s="35">
        <v>27.184466019417474</v>
      </c>
      <c r="I85" s="36" t="s">
        <v>38</v>
      </c>
      <c r="J85" s="37">
        <v>11.780000000000001</v>
      </c>
      <c r="K85" s="37">
        <v>11.84</v>
      </c>
      <c r="L85" s="38">
        <v>23.62</v>
      </c>
      <c r="M85" s="39">
        <v>82</v>
      </c>
      <c r="N85" s="40">
        <v>59.5</v>
      </c>
      <c r="O85" s="69" t="s">
        <v>38</v>
      </c>
      <c r="P85" s="42">
        <v>9.1</v>
      </c>
      <c r="Q85" s="60">
        <v>14.92</v>
      </c>
      <c r="R85" s="42">
        <v>24.02</v>
      </c>
      <c r="S85" s="39">
        <v>35</v>
      </c>
      <c r="T85" s="35">
        <v>67.307692307692307</v>
      </c>
      <c r="U85" s="44">
        <f t="shared" si="4"/>
        <v>153.99215832710979</v>
      </c>
      <c r="V85" s="35">
        <v>27.184466019417474</v>
      </c>
      <c r="W85" s="46">
        <f t="shared" si="5"/>
        <v>126.80769230769232</v>
      </c>
      <c r="X85" s="47"/>
      <c r="Y85" s="48">
        <f t="shared" si="6"/>
        <v>50.519999999999996</v>
      </c>
      <c r="Z85" s="52">
        <v>2.88</v>
      </c>
      <c r="AA85" s="49">
        <f t="shared" si="7"/>
        <v>47.639999999999993</v>
      </c>
    </row>
    <row r="86" spans="1:27" x14ac:dyDescent="0.25">
      <c r="A86" s="66" t="s">
        <v>140</v>
      </c>
      <c r="B86" s="31" t="s">
        <v>116</v>
      </c>
      <c r="C86" s="32" t="s">
        <v>38</v>
      </c>
      <c r="D86" s="52">
        <v>0</v>
      </c>
      <c r="E86" s="52">
        <v>2.88</v>
      </c>
      <c r="F86" s="52">
        <v>2.88</v>
      </c>
      <c r="G86" s="43">
        <v>76</v>
      </c>
      <c r="H86" s="35">
        <v>27.184466019417474</v>
      </c>
      <c r="I86" s="36" t="s">
        <v>38</v>
      </c>
      <c r="J86" s="37">
        <v>11.780000000000001</v>
      </c>
      <c r="K86" s="37">
        <v>11.84</v>
      </c>
      <c r="L86" s="38">
        <v>23.62</v>
      </c>
      <c r="M86" s="39">
        <v>82</v>
      </c>
      <c r="N86" s="40">
        <v>59.5</v>
      </c>
      <c r="O86" s="73" t="s">
        <v>38</v>
      </c>
      <c r="P86" s="56">
        <v>9.1</v>
      </c>
      <c r="Q86" s="74">
        <v>14.92</v>
      </c>
      <c r="R86" s="42">
        <v>24.02</v>
      </c>
      <c r="S86" s="57">
        <v>35</v>
      </c>
      <c r="T86" s="40">
        <v>67.307692307692307</v>
      </c>
      <c r="U86" s="44">
        <f t="shared" si="4"/>
        <v>153.99215832710979</v>
      </c>
      <c r="V86" s="35">
        <v>27.184466019417474</v>
      </c>
      <c r="W86" s="46">
        <f t="shared" si="5"/>
        <v>126.80769230769232</v>
      </c>
      <c r="X86" s="47"/>
      <c r="Y86" s="48">
        <f t="shared" si="6"/>
        <v>50.519999999999996</v>
      </c>
      <c r="Z86" s="52">
        <v>2.88</v>
      </c>
      <c r="AA86" s="49">
        <f t="shared" si="7"/>
        <v>47.639999999999993</v>
      </c>
    </row>
    <row r="87" spans="1:27" x14ac:dyDescent="0.25">
      <c r="A87" s="66" t="s">
        <v>141</v>
      </c>
      <c r="B87" s="31" t="s">
        <v>27</v>
      </c>
      <c r="C87" s="32" t="s">
        <v>38</v>
      </c>
      <c r="D87" s="52">
        <v>0</v>
      </c>
      <c r="E87" s="52">
        <v>6.2200000000000006</v>
      </c>
      <c r="F87" s="52">
        <v>6.2200000000000006</v>
      </c>
      <c r="G87" s="43">
        <v>54</v>
      </c>
      <c r="H87" s="35">
        <v>48.543689320388353</v>
      </c>
      <c r="I87" s="36" t="s">
        <v>25</v>
      </c>
      <c r="J87" s="37">
        <v>29.04</v>
      </c>
      <c r="K87" s="37">
        <v>4.0999999999999996</v>
      </c>
      <c r="L87" s="38">
        <v>33.14</v>
      </c>
      <c r="M87" s="39">
        <v>46</v>
      </c>
      <c r="N87" s="40">
        <v>77.5</v>
      </c>
      <c r="O87" s="41"/>
      <c r="P87" s="33"/>
      <c r="Q87" s="33"/>
      <c r="R87" s="42"/>
      <c r="S87" s="43"/>
      <c r="T87" s="35"/>
      <c r="U87" s="44">
        <f t="shared" si="4"/>
        <v>126.04368932038835</v>
      </c>
      <c r="V87" s="64"/>
      <c r="W87" s="46">
        <f t="shared" si="5"/>
        <v>126.04368932038835</v>
      </c>
      <c r="X87" s="47"/>
      <c r="Y87" s="48">
        <f t="shared" si="6"/>
        <v>39.36</v>
      </c>
      <c r="Z87" s="65"/>
      <c r="AA87" s="49">
        <f t="shared" si="7"/>
        <v>39.36</v>
      </c>
    </row>
    <row r="88" spans="1:27" x14ac:dyDescent="0.25">
      <c r="A88" s="50" t="s">
        <v>142</v>
      </c>
      <c r="B88" s="51" t="s">
        <v>143</v>
      </c>
      <c r="C88" s="36" t="s">
        <v>25</v>
      </c>
      <c r="D88" s="37">
        <v>0</v>
      </c>
      <c r="E88" s="37">
        <v>4.5</v>
      </c>
      <c r="F88" s="52">
        <v>4.5</v>
      </c>
      <c r="G88" s="39">
        <v>66</v>
      </c>
      <c r="H88" s="54">
        <v>36.893203883495147</v>
      </c>
      <c r="I88" s="36" t="s">
        <v>25</v>
      </c>
      <c r="J88" s="37">
        <v>11.46</v>
      </c>
      <c r="K88" s="37">
        <v>28.160000000000004</v>
      </c>
      <c r="L88" s="38">
        <v>39.620000000000005</v>
      </c>
      <c r="M88" s="39">
        <v>23</v>
      </c>
      <c r="N88" s="40">
        <v>89</v>
      </c>
      <c r="O88" s="41"/>
      <c r="P88" s="33"/>
      <c r="Q88" s="33"/>
      <c r="R88" s="42"/>
      <c r="S88" s="43"/>
      <c r="T88" s="35"/>
      <c r="U88" s="44">
        <f t="shared" si="4"/>
        <v>125.89320388349515</v>
      </c>
      <c r="V88" s="64"/>
      <c r="W88" s="46">
        <f t="shared" si="5"/>
        <v>125.89320388349515</v>
      </c>
      <c r="X88" s="47"/>
      <c r="Y88" s="48">
        <f t="shared" si="6"/>
        <v>44.120000000000005</v>
      </c>
      <c r="Z88" s="65"/>
      <c r="AA88" s="49">
        <f t="shared" si="7"/>
        <v>44.120000000000005</v>
      </c>
    </row>
    <row r="89" spans="1:27" x14ac:dyDescent="0.25">
      <c r="A89" s="50" t="s">
        <v>144</v>
      </c>
      <c r="B89" s="51" t="s">
        <v>71</v>
      </c>
      <c r="C89" s="36" t="s">
        <v>25</v>
      </c>
      <c r="D89" s="37">
        <v>0</v>
      </c>
      <c r="E89" s="37">
        <v>4.5</v>
      </c>
      <c r="F89" s="52">
        <v>4.5</v>
      </c>
      <c r="G89" s="39">
        <v>66</v>
      </c>
      <c r="H89" s="54">
        <v>36.893203883495147</v>
      </c>
      <c r="I89" s="36" t="s">
        <v>25</v>
      </c>
      <c r="J89" s="37">
        <v>11.46</v>
      </c>
      <c r="K89" s="37">
        <v>28.160000000000004</v>
      </c>
      <c r="L89" s="38">
        <v>39.620000000000005</v>
      </c>
      <c r="M89" s="39">
        <v>23</v>
      </c>
      <c r="N89" s="40">
        <v>89</v>
      </c>
      <c r="O89" s="55"/>
      <c r="P89" s="56"/>
      <c r="Q89" s="56"/>
      <c r="R89" s="42"/>
      <c r="S89" s="57"/>
      <c r="T89" s="40"/>
      <c r="U89" s="44">
        <f t="shared" si="4"/>
        <v>125.89320388349515</v>
      </c>
      <c r="V89" s="64"/>
      <c r="W89" s="46">
        <f t="shared" si="5"/>
        <v>125.89320388349515</v>
      </c>
      <c r="X89" s="47"/>
      <c r="Y89" s="48">
        <f t="shared" si="6"/>
        <v>44.120000000000005</v>
      </c>
      <c r="Z89" s="65"/>
      <c r="AA89" s="49">
        <f t="shared" si="7"/>
        <v>44.120000000000005</v>
      </c>
    </row>
    <row r="90" spans="1:27" x14ac:dyDescent="0.25">
      <c r="A90" s="59" t="s">
        <v>145</v>
      </c>
      <c r="B90" s="31" t="s">
        <v>67</v>
      </c>
      <c r="C90" s="32" t="s">
        <v>38</v>
      </c>
      <c r="D90" s="52">
        <v>0</v>
      </c>
      <c r="E90" s="52">
        <v>20.480000000000004</v>
      </c>
      <c r="F90" s="52">
        <v>20.480000000000004</v>
      </c>
      <c r="G90" s="43">
        <v>13</v>
      </c>
      <c r="H90" s="35">
        <v>88.349514563106794</v>
      </c>
      <c r="I90" s="36"/>
      <c r="J90" s="42"/>
      <c r="K90" s="60"/>
      <c r="L90" s="61"/>
      <c r="M90" s="39"/>
      <c r="N90" s="40"/>
      <c r="O90" s="73" t="s">
        <v>38</v>
      </c>
      <c r="P90" s="56">
        <v>1.44</v>
      </c>
      <c r="Q90" s="74">
        <v>12.32</v>
      </c>
      <c r="R90" s="42">
        <v>13.76</v>
      </c>
      <c r="S90" s="57">
        <v>66</v>
      </c>
      <c r="T90" s="40">
        <v>37.5</v>
      </c>
      <c r="U90" s="44">
        <f t="shared" si="4"/>
        <v>125.84951456310679</v>
      </c>
      <c r="V90" s="64"/>
      <c r="W90" s="46">
        <f t="shared" si="5"/>
        <v>125.84951456310679</v>
      </c>
      <c r="X90" s="47"/>
      <c r="Y90" s="48">
        <f t="shared" si="6"/>
        <v>34.24</v>
      </c>
      <c r="Z90" s="65"/>
      <c r="AA90" s="49">
        <f t="shared" si="7"/>
        <v>34.24</v>
      </c>
    </row>
    <row r="91" spans="1:27" x14ac:dyDescent="0.25">
      <c r="A91" s="66" t="s">
        <v>146</v>
      </c>
      <c r="B91" s="31" t="s">
        <v>67</v>
      </c>
      <c r="C91" s="36"/>
      <c r="D91" s="42"/>
      <c r="E91" s="42"/>
      <c r="F91" s="34"/>
      <c r="G91" s="39"/>
      <c r="H91" s="35"/>
      <c r="I91" s="36" t="s">
        <v>39</v>
      </c>
      <c r="J91" s="37">
        <v>9.9400000000000013</v>
      </c>
      <c r="K91" s="37">
        <v>3.72</v>
      </c>
      <c r="L91" s="38">
        <v>13.660000000000002</v>
      </c>
      <c r="M91" s="39">
        <v>129</v>
      </c>
      <c r="N91" s="40">
        <v>36</v>
      </c>
      <c r="O91" s="73" t="s">
        <v>25</v>
      </c>
      <c r="P91" s="56">
        <v>14</v>
      </c>
      <c r="Q91" s="74">
        <v>23.360000000000003</v>
      </c>
      <c r="R91" s="42">
        <v>37.36</v>
      </c>
      <c r="S91" s="57">
        <v>12</v>
      </c>
      <c r="T91" s="40">
        <v>89.423076923076934</v>
      </c>
      <c r="U91" s="44">
        <f t="shared" si="4"/>
        <v>125.42307692307693</v>
      </c>
      <c r="V91" s="45"/>
      <c r="W91" s="46">
        <f t="shared" si="5"/>
        <v>125.42307692307693</v>
      </c>
      <c r="X91" s="47"/>
      <c r="Y91" s="48">
        <f t="shared" si="6"/>
        <v>51.02</v>
      </c>
      <c r="Z91" s="34"/>
      <c r="AA91" s="49">
        <f t="shared" si="7"/>
        <v>51.02</v>
      </c>
    </row>
    <row r="92" spans="1:27" x14ac:dyDescent="0.25">
      <c r="A92" s="50" t="s">
        <v>147</v>
      </c>
      <c r="B92" s="51" t="s">
        <v>67</v>
      </c>
      <c r="C92" s="36"/>
      <c r="D92" s="42"/>
      <c r="E92" s="42"/>
      <c r="F92" s="34"/>
      <c r="G92" s="39"/>
      <c r="H92" s="54"/>
      <c r="I92" s="36" t="s">
        <v>39</v>
      </c>
      <c r="J92" s="37">
        <v>9.9400000000000013</v>
      </c>
      <c r="K92" s="37">
        <v>3.72</v>
      </c>
      <c r="L92" s="38">
        <v>13.660000000000002</v>
      </c>
      <c r="M92" s="39">
        <v>129</v>
      </c>
      <c r="N92" s="40">
        <v>36</v>
      </c>
      <c r="O92" s="62" t="s">
        <v>25</v>
      </c>
      <c r="P92" s="52">
        <v>14</v>
      </c>
      <c r="Q92" s="52">
        <v>23.360000000000003</v>
      </c>
      <c r="R92" s="42">
        <v>37.36</v>
      </c>
      <c r="S92" s="63">
        <v>12</v>
      </c>
      <c r="T92" s="35">
        <v>89.423076923076934</v>
      </c>
      <c r="U92" s="44">
        <f t="shared" si="4"/>
        <v>125.42307692307693</v>
      </c>
      <c r="V92" s="64"/>
      <c r="W92" s="46">
        <f t="shared" si="5"/>
        <v>125.42307692307693</v>
      </c>
      <c r="X92" s="47"/>
      <c r="Y92" s="48">
        <f t="shared" si="6"/>
        <v>51.02</v>
      </c>
      <c r="Z92" s="65"/>
      <c r="AA92" s="49">
        <f t="shared" si="7"/>
        <v>51.02</v>
      </c>
    </row>
    <row r="93" spans="1:27" x14ac:dyDescent="0.25">
      <c r="A93" s="66" t="s">
        <v>148</v>
      </c>
      <c r="B93" s="31" t="s">
        <v>92</v>
      </c>
      <c r="C93" s="36"/>
      <c r="D93" s="42"/>
      <c r="E93" s="42"/>
      <c r="F93" s="34"/>
      <c r="G93" s="39"/>
      <c r="H93" s="54"/>
      <c r="I93" s="36" t="s">
        <v>25</v>
      </c>
      <c r="J93" s="37">
        <v>7.12</v>
      </c>
      <c r="K93" s="37">
        <v>15.440000000000001</v>
      </c>
      <c r="L93" s="38">
        <v>22.560000000000002</v>
      </c>
      <c r="M93" s="39">
        <v>89</v>
      </c>
      <c r="N93" s="40">
        <v>56.000000000000007</v>
      </c>
      <c r="O93" s="55" t="s">
        <v>25</v>
      </c>
      <c r="P93" s="42">
        <v>7.6</v>
      </c>
      <c r="Q93" s="60">
        <v>17.639999999999997</v>
      </c>
      <c r="R93" s="42">
        <v>25.239999999999995</v>
      </c>
      <c r="S93" s="39">
        <v>33</v>
      </c>
      <c r="T93" s="35">
        <v>69.230769230769226</v>
      </c>
      <c r="U93" s="44">
        <f t="shared" si="4"/>
        <v>125.23076923076923</v>
      </c>
      <c r="V93" s="64"/>
      <c r="W93" s="46">
        <f t="shared" si="5"/>
        <v>125.23076923076923</v>
      </c>
      <c r="X93" s="47"/>
      <c r="Y93" s="48">
        <f t="shared" si="6"/>
        <v>47.8</v>
      </c>
      <c r="Z93" s="65"/>
      <c r="AA93" s="49">
        <f t="shared" si="7"/>
        <v>47.8</v>
      </c>
    </row>
    <row r="94" spans="1:27" x14ac:dyDescent="0.25">
      <c r="A94" s="50" t="s">
        <v>149</v>
      </c>
      <c r="B94" s="51" t="s">
        <v>67</v>
      </c>
      <c r="C94" s="36" t="s">
        <v>25</v>
      </c>
      <c r="D94" s="37">
        <v>0</v>
      </c>
      <c r="E94" s="37">
        <v>17.18</v>
      </c>
      <c r="F94" s="52">
        <v>17.18</v>
      </c>
      <c r="G94" s="39">
        <v>19</v>
      </c>
      <c r="H94" s="35">
        <v>82.524271844660191</v>
      </c>
      <c r="I94" s="36" t="s">
        <v>25</v>
      </c>
      <c r="J94" s="37">
        <v>3.34</v>
      </c>
      <c r="K94" s="37">
        <v>13.64</v>
      </c>
      <c r="L94" s="38">
        <v>16.98</v>
      </c>
      <c r="M94" s="39">
        <v>116</v>
      </c>
      <c r="N94" s="40">
        <v>42.5</v>
      </c>
      <c r="O94" s="69"/>
      <c r="P94" s="42"/>
      <c r="Q94" s="60"/>
      <c r="R94" s="42"/>
      <c r="S94" s="39"/>
      <c r="T94" s="35"/>
      <c r="U94" s="44">
        <f t="shared" si="4"/>
        <v>125.02427184466019</v>
      </c>
      <c r="V94" s="64"/>
      <c r="W94" s="46">
        <f t="shared" si="5"/>
        <v>125.02427184466019</v>
      </c>
      <c r="X94" s="47"/>
      <c r="Y94" s="48">
        <f t="shared" si="6"/>
        <v>34.159999999999997</v>
      </c>
      <c r="Z94" s="65"/>
      <c r="AA94" s="49">
        <f t="shared" si="7"/>
        <v>34.159999999999997</v>
      </c>
    </row>
    <row r="95" spans="1:27" x14ac:dyDescent="0.25">
      <c r="A95" s="66" t="s">
        <v>150</v>
      </c>
      <c r="B95" s="31" t="s">
        <v>63</v>
      </c>
      <c r="C95" s="36" t="s">
        <v>25</v>
      </c>
      <c r="D95" s="37">
        <v>0</v>
      </c>
      <c r="E95" s="37">
        <v>5.86</v>
      </c>
      <c r="F95" s="52">
        <v>5.86</v>
      </c>
      <c r="G95" s="39">
        <v>56</v>
      </c>
      <c r="H95" s="54">
        <v>46.601941747572816</v>
      </c>
      <c r="I95" s="36" t="s">
        <v>25</v>
      </c>
      <c r="J95" s="37">
        <v>11.41</v>
      </c>
      <c r="K95" s="37">
        <v>7.26</v>
      </c>
      <c r="L95" s="38">
        <v>18.670000000000002</v>
      </c>
      <c r="M95" s="39">
        <v>106</v>
      </c>
      <c r="N95" s="40">
        <v>47.5</v>
      </c>
      <c r="O95" s="73" t="s">
        <v>25</v>
      </c>
      <c r="P95" s="56">
        <v>19.160000000000004</v>
      </c>
      <c r="Q95" s="74">
        <v>10.59</v>
      </c>
      <c r="R95" s="42">
        <v>29.750000000000004</v>
      </c>
      <c r="S95" s="57">
        <v>25</v>
      </c>
      <c r="T95" s="40">
        <v>76.923076923076934</v>
      </c>
      <c r="U95" s="44">
        <f t="shared" si="4"/>
        <v>171.02501867064976</v>
      </c>
      <c r="V95" s="68">
        <v>46.601941747572816</v>
      </c>
      <c r="W95" s="46">
        <f t="shared" si="5"/>
        <v>124.42307692307693</v>
      </c>
      <c r="X95" s="47"/>
      <c r="Y95" s="48">
        <f t="shared" si="6"/>
        <v>54.28</v>
      </c>
      <c r="Z95" s="48">
        <v>5.86</v>
      </c>
      <c r="AA95" s="49">
        <f t="shared" si="7"/>
        <v>48.42</v>
      </c>
    </row>
    <row r="96" spans="1:27" x14ac:dyDescent="0.25">
      <c r="A96" s="66" t="s">
        <v>151</v>
      </c>
      <c r="B96" s="31" t="s">
        <v>31</v>
      </c>
      <c r="C96" s="36" t="s">
        <v>25</v>
      </c>
      <c r="D96" s="37">
        <v>0</v>
      </c>
      <c r="E96" s="37">
        <v>5.1400000000000006</v>
      </c>
      <c r="F96" s="52">
        <v>5.1400000000000006</v>
      </c>
      <c r="G96" s="39">
        <v>62</v>
      </c>
      <c r="H96" s="54">
        <v>40.776699029126213</v>
      </c>
      <c r="I96" s="36" t="s">
        <v>25</v>
      </c>
      <c r="J96" s="37">
        <v>15.56</v>
      </c>
      <c r="K96" s="37">
        <v>14.64</v>
      </c>
      <c r="L96" s="38">
        <v>30.200000000000003</v>
      </c>
      <c r="M96" s="39">
        <v>53</v>
      </c>
      <c r="N96" s="40">
        <v>74</v>
      </c>
      <c r="O96" s="36" t="s">
        <v>25</v>
      </c>
      <c r="P96" s="42">
        <v>6.18</v>
      </c>
      <c r="Q96" s="37">
        <v>11.5</v>
      </c>
      <c r="R96" s="42">
        <v>17.68</v>
      </c>
      <c r="S96" s="39">
        <v>54</v>
      </c>
      <c r="T96" s="40">
        <v>49.038461538461533</v>
      </c>
      <c r="U96" s="44">
        <f t="shared" si="4"/>
        <v>163.81516056758772</v>
      </c>
      <c r="V96" s="68">
        <v>40.776699029126213</v>
      </c>
      <c r="W96" s="46">
        <f t="shared" si="5"/>
        <v>123.03846153846152</v>
      </c>
      <c r="X96" s="47"/>
      <c r="Y96" s="48">
        <f t="shared" si="6"/>
        <v>53.02</v>
      </c>
      <c r="Z96" s="48">
        <v>5.1400000000000006</v>
      </c>
      <c r="AA96" s="49">
        <f t="shared" si="7"/>
        <v>47.88</v>
      </c>
    </row>
    <row r="97" spans="1:27" x14ac:dyDescent="0.25">
      <c r="A97" s="66" t="s">
        <v>152</v>
      </c>
      <c r="B97" s="31" t="s">
        <v>153</v>
      </c>
      <c r="C97" s="32" t="s">
        <v>25</v>
      </c>
      <c r="D97" s="52">
        <v>0</v>
      </c>
      <c r="E97" s="52">
        <v>4.6399999999999997</v>
      </c>
      <c r="F97" s="52">
        <v>4.6399999999999997</v>
      </c>
      <c r="G97" s="43">
        <v>65</v>
      </c>
      <c r="H97" s="35">
        <v>37.864077669902912</v>
      </c>
      <c r="I97" s="36" t="s">
        <v>25</v>
      </c>
      <c r="J97" s="37">
        <v>21.82</v>
      </c>
      <c r="K97" s="37">
        <v>13.830000000000002</v>
      </c>
      <c r="L97" s="38">
        <v>35.650000000000006</v>
      </c>
      <c r="M97" s="39">
        <v>33</v>
      </c>
      <c r="N97" s="40">
        <v>84</v>
      </c>
      <c r="O97" s="41"/>
      <c r="P97" s="33"/>
      <c r="Q97" s="33"/>
      <c r="R97" s="42"/>
      <c r="S97" s="43"/>
      <c r="T97" s="35"/>
      <c r="U97" s="44">
        <f t="shared" si="4"/>
        <v>121.86407766990291</v>
      </c>
      <c r="V97" s="64"/>
      <c r="W97" s="70">
        <f t="shared" si="5"/>
        <v>121.86407766990291</v>
      </c>
      <c r="X97" s="47"/>
      <c r="Y97" s="48">
        <f t="shared" si="6"/>
        <v>40.290000000000006</v>
      </c>
      <c r="Z97" s="65"/>
      <c r="AA97" s="49">
        <f t="shared" si="7"/>
        <v>40.290000000000006</v>
      </c>
    </row>
    <row r="98" spans="1:27" x14ac:dyDescent="0.25">
      <c r="A98" s="66" t="s">
        <v>154</v>
      </c>
      <c r="B98" s="31" t="s">
        <v>153</v>
      </c>
      <c r="C98" s="32" t="s">
        <v>25</v>
      </c>
      <c r="D98" s="52">
        <v>0</v>
      </c>
      <c r="E98" s="52">
        <v>4.6399999999999997</v>
      </c>
      <c r="F98" s="52">
        <v>4.6399999999999997</v>
      </c>
      <c r="G98" s="43">
        <v>65</v>
      </c>
      <c r="H98" s="35">
        <v>37.864077669902912</v>
      </c>
      <c r="I98" s="36" t="s">
        <v>25</v>
      </c>
      <c r="J98" s="37">
        <v>21.82</v>
      </c>
      <c r="K98" s="37">
        <v>13.830000000000002</v>
      </c>
      <c r="L98" s="38">
        <v>35.650000000000006</v>
      </c>
      <c r="M98" s="39">
        <v>33</v>
      </c>
      <c r="N98" s="40">
        <v>84</v>
      </c>
      <c r="O98" s="62"/>
      <c r="P98" s="52"/>
      <c r="Q98" s="52"/>
      <c r="R98" s="42"/>
      <c r="S98" s="63"/>
      <c r="T98" s="35"/>
      <c r="U98" s="44">
        <f t="shared" si="4"/>
        <v>121.86407766990291</v>
      </c>
      <c r="V98" s="64"/>
      <c r="W98" s="46">
        <f t="shared" si="5"/>
        <v>121.86407766990291</v>
      </c>
      <c r="X98" s="47"/>
      <c r="Y98" s="48">
        <f t="shared" si="6"/>
        <v>40.290000000000006</v>
      </c>
      <c r="Z98" s="65"/>
      <c r="AA98" s="49">
        <f t="shared" si="7"/>
        <v>40.290000000000006</v>
      </c>
    </row>
    <row r="99" spans="1:27" x14ac:dyDescent="0.25">
      <c r="A99" s="66" t="s">
        <v>155</v>
      </c>
      <c r="B99" s="31" t="s">
        <v>43</v>
      </c>
      <c r="C99" s="32" t="s">
        <v>25</v>
      </c>
      <c r="D99" s="52">
        <v>0</v>
      </c>
      <c r="E99" s="52">
        <v>19.28</v>
      </c>
      <c r="F99" s="52">
        <v>19.28</v>
      </c>
      <c r="G99" s="43">
        <v>14</v>
      </c>
      <c r="H99" s="35">
        <v>87.378640776699029</v>
      </c>
      <c r="I99" s="36" t="s">
        <v>25</v>
      </c>
      <c r="J99" s="37">
        <v>10.54</v>
      </c>
      <c r="K99" s="37">
        <v>2.59</v>
      </c>
      <c r="L99" s="38">
        <v>13.13</v>
      </c>
      <c r="M99" s="39">
        <v>133</v>
      </c>
      <c r="N99" s="40">
        <v>34</v>
      </c>
      <c r="O99" s="36"/>
      <c r="P99" s="42"/>
      <c r="Q99" s="37"/>
      <c r="R99" s="42"/>
      <c r="S99" s="39"/>
      <c r="T99" s="40"/>
      <c r="U99" s="44">
        <f t="shared" si="4"/>
        <v>121.37864077669903</v>
      </c>
      <c r="V99" s="64"/>
      <c r="W99" s="46">
        <f t="shared" si="5"/>
        <v>121.37864077669903</v>
      </c>
      <c r="X99" s="47"/>
      <c r="Y99" s="48">
        <f t="shared" si="6"/>
        <v>32.410000000000004</v>
      </c>
      <c r="Z99" s="65"/>
      <c r="AA99" s="49">
        <f t="shared" si="7"/>
        <v>32.410000000000004</v>
      </c>
    </row>
    <row r="100" spans="1:27" x14ac:dyDescent="0.25">
      <c r="A100" s="66" t="s">
        <v>156</v>
      </c>
      <c r="B100" s="31" t="s">
        <v>71</v>
      </c>
      <c r="C100" s="36"/>
      <c r="D100" s="42"/>
      <c r="E100" s="42"/>
      <c r="F100" s="34"/>
      <c r="G100" s="39"/>
      <c r="H100" s="35"/>
      <c r="I100" s="36" t="s">
        <v>25</v>
      </c>
      <c r="J100" s="37">
        <v>1.78</v>
      </c>
      <c r="K100" s="37">
        <v>10.58</v>
      </c>
      <c r="L100" s="38">
        <v>12.36</v>
      </c>
      <c r="M100" s="39">
        <v>139</v>
      </c>
      <c r="N100" s="40">
        <v>31</v>
      </c>
      <c r="O100" s="36" t="s">
        <v>25</v>
      </c>
      <c r="P100" s="42">
        <v>20.92</v>
      </c>
      <c r="Q100" s="37">
        <v>16.220000000000002</v>
      </c>
      <c r="R100" s="42">
        <v>37.14</v>
      </c>
      <c r="S100" s="39">
        <v>13</v>
      </c>
      <c r="T100" s="40">
        <v>88.461538461538453</v>
      </c>
      <c r="U100" s="44">
        <f t="shared" si="4"/>
        <v>119.46153846153845</v>
      </c>
      <c r="V100" s="64"/>
      <c r="W100" s="46">
        <f t="shared" si="5"/>
        <v>119.46153846153845</v>
      </c>
      <c r="X100" s="47"/>
      <c r="Y100" s="48">
        <f t="shared" si="6"/>
        <v>49.5</v>
      </c>
      <c r="Z100" s="65"/>
      <c r="AA100" s="49">
        <f t="shared" si="7"/>
        <v>49.5</v>
      </c>
    </row>
    <row r="101" spans="1:27" x14ac:dyDescent="0.25">
      <c r="A101" s="66" t="s">
        <v>157</v>
      </c>
      <c r="B101" s="31" t="s">
        <v>110</v>
      </c>
      <c r="C101" s="32" t="s">
        <v>25</v>
      </c>
      <c r="D101" s="52">
        <v>0</v>
      </c>
      <c r="E101" s="52">
        <v>9.64</v>
      </c>
      <c r="F101" s="52">
        <v>9.64</v>
      </c>
      <c r="G101" s="39">
        <v>40</v>
      </c>
      <c r="H101" s="71">
        <v>62.135922330097081</v>
      </c>
      <c r="I101" s="36" t="s">
        <v>25</v>
      </c>
      <c r="J101" s="37">
        <v>8.32</v>
      </c>
      <c r="K101" s="37">
        <v>14.64</v>
      </c>
      <c r="L101" s="38">
        <v>22.96</v>
      </c>
      <c r="M101" s="39">
        <v>87</v>
      </c>
      <c r="N101" s="40">
        <v>56.999999999999993</v>
      </c>
      <c r="O101" s="69"/>
      <c r="P101" s="42"/>
      <c r="Q101" s="60"/>
      <c r="R101" s="42"/>
      <c r="S101" s="39"/>
      <c r="T101" s="35"/>
      <c r="U101" s="44">
        <f t="shared" si="4"/>
        <v>119.13592233009707</v>
      </c>
      <c r="V101" s="64"/>
      <c r="W101" s="46">
        <f t="shared" si="5"/>
        <v>119.13592233009707</v>
      </c>
      <c r="X101" s="47"/>
      <c r="Y101" s="48">
        <f t="shared" si="6"/>
        <v>32.6</v>
      </c>
      <c r="Z101" s="65"/>
      <c r="AA101" s="49">
        <f t="shared" si="7"/>
        <v>32.6</v>
      </c>
    </row>
    <row r="102" spans="1:27" x14ac:dyDescent="0.25">
      <c r="A102" s="66" t="s">
        <v>158</v>
      </c>
      <c r="B102" s="31" t="s">
        <v>65</v>
      </c>
      <c r="C102" s="36" t="s">
        <v>25</v>
      </c>
      <c r="D102" s="37">
        <v>0</v>
      </c>
      <c r="E102" s="37">
        <v>5.1400000000000006</v>
      </c>
      <c r="F102" s="52">
        <v>5.1400000000000006</v>
      </c>
      <c r="G102" s="39">
        <v>62</v>
      </c>
      <c r="H102" s="35">
        <v>40.776699029126213</v>
      </c>
      <c r="I102" s="36" t="s">
        <v>25</v>
      </c>
      <c r="J102" s="37">
        <v>15.56</v>
      </c>
      <c r="K102" s="37">
        <v>14.64</v>
      </c>
      <c r="L102" s="38">
        <v>30.200000000000003</v>
      </c>
      <c r="M102" s="39">
        <v>53</v>
      </c>
      <c r="N102" s="40">
        <v>74</v>
      </c>
      <c r="O102" s="69" t="s">
        <v>25</v>
      </c>
      <c r="P102" s="42">
        <v>2.27</v>
      </c>
      <c r="Q102" s="60">
        <v>11.22</v>
      </c>
      <c r="R102" s="42">
        <v>13.49</v>
      </c>
      <c r="S102" s="39">
        <v>68</v>
      </c>
      <c r="T102" s="35">
        <v>35.57692307692308</v>
      </c>
      <c r="U102" s="44">
        <f t="shared" si="4"/>
        <v>150.35362210604927</v>
      </c>
      <c r="V102" s="77">
        <v>35.57692307692308</v>
      </c>
      <c r="W102" s="46">
        <f t="shared" si="5"/>
        <v>114.77669902912619</v>
      </c>
      <c r="X102" s="47"/>
      <c r="Y102" s="48">
        <f t="shared" si="6"/>
        <v>48.830000000000005</v>
      </c>
      <c r="Z102" s="53">
        <v>13.49</v>
      </c>
      <c r="AA102" s="49">
        <f t="shared" si="7"/>
        <v>35.340000000000003</v>
      </c>
    </row>
    <row r="103" spans="1:27" x14ac:dyDescent="0.25">
      <c r="A103" s="66" t="s">
        <v>159</v>
      </c>
      <c r="B103" s="31" t="s">
        <v>160</v>
      </c>
      <c r="C103" s="36" t="s">
        <v>25</v>
      </c>
      <c r="D103" s="37">
        <v>0</v>
      </c>
      <c r="E103" s="37">
        <v>17.18</v>
      </c>
      <c r="F103" s="52">
        <v>17.18</v>
      </c>
      <c r="G103" s="39">
        <v>19</v>
      </c>
      <c r="H103" s="54">
        <v>82.524271844660191</v>
      </c>
      <c r="I103" s="36" t="s">
        <v>25</v>
      </c>
      <c r="J103" s="37">
        <v>12.71</v>
      </c>
      <c r="K103" s="37">
        <v>0</v>
      </c>
      <c r="L103" s="38">
        <v>12.71</v>
      </c>
      <c r="M103" s="39">
        <v>137</v>
      </c>
      <c r="N103" s="40">
        <v>32</v>
      </c>
      <c r="O103" s="36"/>
      <c r="P103" s="42"/>
      <c r="Q103" s="37"/>
      <c r="R103" s="42"/>
      <c r="S103" s="39"/>
      <c r="T103" s="40"/>
      <c r="U103" s="44">
        <f t="shared" si="4"/>
        <v>114.52427184466019</v>
      </c>
      <c r="V103" s="64"/>
      <c r="W103" s="46">
        <f t="shared" si="5"/>
        <v>114.52427184466019</v>
      </c>
      <c r="X103" s="47"/>
      <c r="Y103" s="48">
        <f t="shared" si="6"/>
        <v>29.89</v>
      </c>
      <c r="Z103" s="65"/>
      <c r="AA103" s="49">
        <f t="shared" si="7"/>
        <v>29.89</v>
      </c>
    </row>
    <row r="104" spans="1:27" x14ac:dyDescent="0.25">
      <c r="A104" s="59" t="s">
        <v>161</v>
      </c>
      <c r="B104" s="67" t="s">
        <v>37</v>
      </c>
      <c r="C104" s="32" t="s">
        <v>25</v>
      </c>
      <c r="D104" s="52">
        <v>0</v>
      </c>
      <c r="E104" s="52">
        <v>2.96</v>
      </c>
      <c r="F104" s="52">
        <v>2.96</v>
      </c>
      <c r="G104" s="39">
        <v>75</v>
      </c>
      <c r="H104" s="71">
        <v>28.155339805825243</v>
      </c>
      <c r="I104" s="36" t="s">
        <v>25</v>
      </c>
      <c r="J104" s="37">
        <v>33.519999999999996</v>
      </c>
      <c r="K104" s="37">
        <v>2.2200000000000002</v>
      </c>
      <c r="L104" s="38">
        <v>35.739999999999995</v>
      </c>
      <c r="M104" s="39">
        <v>32</v>
      </c>
      <c r="N104" s="40">
        <v>84.5</v>
      </c>
      <c r="O104" s="36"/>
      <c r="P104" s="42"/>
      <c r="Q104" s="37"/>
      <c r="R104" s="42"/>
      <c r="S104" s="39"/>
      <c r="T104" s="40"/>
      <c r="U104" s="44">
        <f t="shared" si="4"/>
        <v>112.65533980582524</v>
      </c>
      <c r="V104" s="64"/>
      <c r="W104" s="46">
        <f t="shared" si="5"/>
        <v>112.65533980582524</v>
      </c>
      <c r="X104" s="47"/>
      <c r="Y104" s="48">
        <f t="shared" si="6"/>
        <v>38.699999999999996</v>
      </c>
      <c r="Z104" s="65"/>
      <c r="AA104" s="49">
        <f t="shared" si="7"/>
        <v>38.699999999999996</v>
      </c>
    </row>
    <row r="105" spans="1:27" x14ac:dyDescent="0.25">
      <c r="A105" s="50" t="s">
        <v>162</v>
      </c>
      <c r="B105" s="51" t="s">
        <v>37</v>
      </c>
      <c r="C105" s="36" t="s">
        <v>25</v>
      </c>
      <c r="D105" s="37">
        <v>0</v>
      </c>
      <c r="E105" s="37">
        <v>2.96</v>
      </c>
      <c r="F105" s="52">
        <v>2.96</v>
      </c>
      <c r="G105" s="39">
        <v>75</v>
      </c>
      <c r="H105" s="54">
        <v>28.155339805825243</v>
      </c>
      <c r="I105" s="36" t="s">
        <v>25</v>
      </c>
      <c r="J105" s="37">
        <v>33.519999999999996</v>
      </c>
      <c r="K105" s="37">
        <v>2.2200000000000002</v>
      </c>
      <c r="L105" s="38">
        <v>35.739999999999995</v>
      </c>
      <c r="M105" s="39">
        <v>32</v>
      </c>
      <c r="N105" s="40">
        <v>84.5</v>
      </c>
      <c r="O105" s="62"/>
      <c r="P105" s="52"/>
      <c r="Q105" s="52"/>
      <c r="R105" s="42"/>
      <c r="S105" s="63"/>
      <c r="T105" s="35"/>
      <c r="U105" s="44">
        <f t="shared" si="4"/>
        <v>112.65533980582524</v>
      </c>
      <c r="V105" s="64"/>
      <c r="W105" s="46">
        <f t="shared" si="5"/>
        <v>112.65533980582524</v>
      </c>
      <c r="X105" s="47"/>
      <c r="Y105" s="48">
        <f t="shared" si="6"/>
        <v>38.699999999999996</v>
      </c>
      <c r="Z105" s="65"/>
      <c r="AA105" s="49">
        <f t="shared" si="7"/>
        <v>38.699999999999996</v>
      </c>
    </row>
    <row r="106" spans="1:27" x14ac:dyDescent="0.25">
      <c r="A106" s="66" t="s">
        <v>163</v>
      </c>
      <c r="B106" s="31" t="s">
        <v>41</v>
      </c>
      <c r="C106" s="36" t="s">
        <v>25</v>
      </c>
      <c r="D106" s="37">
        <v>0</v>
      </c>
      <c r="E106" s="37">
        <v>3.42</v>
      </c>
      <c r="F106" s="52">
        <v>3.42</v>
      </c>
      <c r="G106" s="39">
        <v>72</v>
      </c>
      <c r="H106" s="54">
        <v>31.067961165048541</v>
      </c>
      <c r="I106" s="36" t="s">
        <v>25</v>
      </c>
      <c r="J106" s="37">
        <v>28.619999999999997</v>
      </c>
      <c r="K106" s="37">
        <v>5.38</v>
      </c>
      <c r="L106" s="38">
        <v>34</v>
      </c>
      <c r="M106" s="39">
        <v>38</v>
      </c>
      <c r="N106" s="40">
        <v>81.5</v>
      </c>
      <c r="O106" s="73"/>
      <c r="P106" s="56"/>
      <c r="Q106" s="74"/>
      <c r="R106" s="42"/>
      <c r="S106" s="57"/>
      <c r="T106" s="40"/>
      <c r="U106" s="44">
        <f t="shared" si="4"/>
        <v>112.56796116504854</v>
      </c>
      <c r="V106" s="64"/>
      <c r="W106" s="46">
        <f t="shared" si="5"/>
        <v>112.56796116504854</v>
      </c>
      <c r="X106" s="47"/>
      <c r="Y106" s="48">
        <f t="shared" si="6"/>
        <v>37.42</v>
      </c>
      <c r="Z106" s="65"/>
      <c r="AA106" s="49">
        <f t="shared" si="7"/>
        <v>37.42</v>
      </c>
    </row>
    <row r="107" spans="1:27" x14ac:dyDescent="0.25">
      <c r="A107" s="66" t="s">
        <v>164</v>
      </c>
      <c r="B107" s="67" t="s">
        <v>37</v>
      </c>
      <c r="C107" s="32" t="s">
        <v>35</v>
      </c>
      <c r="D107" s="52">
        <v>0</v>
      </c>
      <c r="E107" s="52">
        <v>3.74</v>
      </c>
      <c r="F107" s="52">
        <v>3.74</v>
      </c>
      <c r="G107" s="39">
        <v>70</v>
      </c>
      <c r="H107" s="71">
        <v>33.009708737864081</v>
      </c>
      <c r="I107" s="36"/>
      <c r="J107" s="42"/>
      <c r="K107" s="60"/>
      <c r="L107" s="61"/>
      <c r="M107" s="39"/>
      <c r="N107" s="40"/>
      <c r="O107" s="73" t="s">
        <v>25</v>
      </c>
      <c r="P107" s="56">
        <v>5.84</v>
      </c>
      <c r="Q107" s="74">
        <v>25.43</v>
      </c>
      <c r="R107" s="42">
        <v>31.27</v>
      </c>
      <c r="S107" s="57">
        <v>23</v>
      </c>
      <c r="T107" s="40">
        <v>78.84615384615384</v>
      </c>
      <c r="U107" s="44">
        <f t="shared" si="4"/>
        <v>111.85586258401793</v>
      </c>
      <c r="V107" s="64"/>
      <c r="W107" s="46">
        <f t="shared" si="5"/>
        <v>111.85586258401793</v>
      </c>
      <c r="X107" s="47"/>
      <c r="Y107" s="48">
        <f t="shared" si="6"/>
        <v>35.01</v>
      </c>
      <c r="Z107" s="65"/>
      <c r="AA107" s="49">
        <f t="shared" si="7"/>
        <v>35.01</v>
      </c>
    </row>
    <row r="108" spans="1:27" x14ac:dyDescent="0.25">
      <c r="A108" s="66" t="s">
        <v>165</v>
      </c>
      <c r="B108" s="31" t="s">
        <v>54</v>
      </c>
      <c r="C108" s="32" t="s">
        <v>25</v>
      </c>
      <c r="D108" s="52">
        <v>0</v>
      </c>
      <c r="E108" s="52">
        <v>24.9</v>
      </c>
      <c r="F108" s="52">
        <v>24.9</v>
      </c>
      <c r="G108" s="43">
        <v>7</v>
      </c>
      <c r="H108" s="35">
        <v>94.174757281553397</v>
      </c>
      <c r="I108" s="36"/>
      <c r="J108" s="42"/>
      <c r="K108" s="60"/>
      <c r="L108" s="61"/>
      <c r="M108" s="39"/>
      <c r="N108" s="40"/>
      <c r="O108" s="69" t="s">
        <v>25</v>
      </c>
      <c r="P108" s="42">
        <v>4.0600000000000005</v>
      </c>
      <c r="Q108" s="60">
        <v>2.84</v>
      </c>
      <c r="R108" s="42">
        <v>6.9</v>
      </c>
      <c r="S108" s="39">
        <v>88</v>
      </c>
      <c r="T108" s="35">
        <v>17.307692307692307</v>
      </c>
      <c r="U108" s="44">
        <f t="shared" si="4"/>
        <v>111.4824495892457</v>
      </c>
      <c r="V108" s="64"/>
      <c r="W108" s="46">
        <f t="shared" si="5"/>
        <v>111.4824495892457</v>
      </c>
      <c r="X108" s="47"/>
      <c r="Y108" s="48">
        <f t="shared" si="6"/>
        <v>31.799999999999997</v>
      </c>
      <c r="Z108" s="65"/>
      <c r="AA108" s="49">
        <f t="shared" si="7"/>
        <v>31.799999999999997</v>
      </c>
    </row>
    <row r="109" spans="1:27" x14ac:dyDescent="0.25">
      <c r="A109" s="66" t="s">
        <v>166</v>
      </c>
      <c r="B109" s="31" t="s">
        <v>31</v>
      </c>
      <c r="C109" s="32" t="s">
        <v>25</v>
      </c>
      <c r="D109" s="52">
        <v>0</v>
      </c>
      <c r="E109" s="52">
        <v>9.629999999999999</v>
      </c>
      <c r="F109" s="52">
        <v>9.629999999999999</v>
      </c>
      <c r="G109" s="39">
        <v>41</v>
      </c>
      <c r="H109" s="71">
        <v>61.165048543689316</v>
      </c>
      <c r="I109" s="36"/>
      <c r="J109" s="42"/>
      <c r="K109" s="60"/>
      <c r="L109" s="61"/>
      <c r="M109" s="39"/>
      <c r="N109" s="40"/>
      <c r="O109" s="41" t="s">
        <v>25</v>
      </c>
      <c r="P109" s="33">
        <v>6.18</v>
      </c>
      <c r="Q109" s="33">
        <v>11.5</v>
      </c>
      <c r="R109" s="42">
        <v>17.68</v>
      </c>
      <c r="S109" s="43">
        <v>54</v>
      </c>
      <c r="T109" s="35">
        <v>49.038461538461533</v>
      </c>
      <c r="U109" s="44">
        <f t="shared" si="4"/>
        <v>110.20351008215084</v>
      </c>
      <c r="V109" s="64"/>
      <c r="W109" s="46">
        <f t="shared" si="5"/>
        <v>110.20351008215084</v>
      </c>
      <c r="X109" s="47"/>
      <c r="Y109" s="48">
        <f t="shared" si="6"/>
        <v>27.31</v>
      </c>
      <c r="Z109" s="65"/>
      <c r="AA109" s="49">
        <f t="shared" si="7"/>
        <v>27.31</v>
      </c>
    </row>
    <row r="110" spans="1:27" x14ac:dyDescent="0.25">
      <c r="A110" s="66" t="s">
        <v>167</v>
      </c>
      <c r="B110" s="31" t="s">
        <v>31</v>
      </c>
      <c r="C110" s="32" t="s">
        <v>25</v>
      </c>
      <c r="D110" s="52">
        <v>0</v>
      </c>
      <c r="E110" s="52">
        <v>5.82</v>
      </c>
      <c r="F110" s="52">
        <v>5.82</v>
      </c>
      <c r="G110" s="39">
        <v>57</v>
      </c>
      <c r="H110" s="71">
        <v>45.631067961165051</v>
      </c>
      <c r="I110" s="36" t="s">
        <v>25</v>
      </c>
      <c r="J110" s="37">
        <v>13.18</v>
      </c>
      <c r="K110" s="37">
        <v>13.469999999999999</v>
      </c>
      <c r="L110" s="38">
        <v>26.65</v>
      </c>
      <c r="M110" s="39">
        <v>72</v>
      </c>
      <c r="N110" s="40">
        <v>64.5</v>
      </c>
      <c r="O110" s="36"/>
      <c r="P110" s="42"/>
      <c r="Q110" s="37"/>
      <c r="R110" s="42"/>
      <c r="S110" s="39"/>
      <c r="T110" s="40"/>
      <c r="U110" s="44">
        <f t="shared" si="4"/>
        <v>110.13106796116506</v>
      </c>
      <c r="V110" s="45"/>
      <c r="W110" s="46">
        <f t="shared" si="5"/>
        <v>110.13106796116506</v>
      </c>
      <c r="X110" s="47"/>
      <c r="Y110" s="48">
        <f t="shared" si="6"/>
        <v>32.47</v>
      </c>
      <c r="Z110" s="34"/>
      <c r="AA110" s="49">
        <f t="shared" si="7"/>
        <v>32.47</v>
      </c>
    </row>
    <row r="111" spans="1:27" x14ac:dyDescent="0.25">
      <c r="A111" s="66" t="s">
        <v>168</v>
      </c>
      <c r="B111" s="31" t="s">
        <v>169</v>
      </c>
      <c r="C111" s="36" t="s">
        <v>38</v>
      </c>
      <c r="D111" s="37">
        <v>0</v>
      </c>
      <c r="E111" s="37">
        <v>4.5</v>
      </c>
      <c r="F111" s="52">
        <v>4.5</v>
      </c>
      <c r="G111" s="39">
        <v>66</v>
      </c>
      <c r="H111" s="54">
        <v>36.893203883495147</v>
      </c>
      <c r="I111" s="36" t="s">
        <v>38</v>
      </c>
      <c r="J111" s="37">
        <v>5.12</v>
      </c>
      <c r="K111" s="37">
        <v>6.14</v>
      </c>
      <c r="L111" s="38">
        <v>11.26</v>
      </c>
      <c r="M111" s="39">
        <v>144</v>
      </c>
      <c r="N111" s="40">
        <v>28.499999999999996</v>
      </c>
      <c r="O111" s="55" t="s">
        <v>38</v>
      </c>
      <c r="P111" s="56">
        <v>18.239999999999998</v>
      </c>
      <c r="Q111" s="56">
        <v>8.7800000000000011</v>
      </c>
      <c r="R111" s="42">
        <v>27.02</v>
      </c>
      <c r="S111" s="57">
        <v>30</v>
      </c>
      <c r="T111" s="40">
        <v>72.115384615384613</v>
      </c>
      <c r="U111" s="44">
        <f t="shared" si="4"/>
        <v>137.50858849887976</v>
      </c>
      <c r="V111" s="58">
        <v>28.499999999999996</v>
      </c>
      <c r="W111" s="46">
        <f t="shared" si="5"/>
        <v>109.00858849887976</v>
      </c>
      <c r="X111" s="47"/>
      <c r="Y111" s="48">
        <f t="shared" si="6"/>
        <v>42.78</v>
      </c>
      <c r="Z111" s="38">
        <v>11.26</v>
      </c>
      <c r="AA111" s="49">
        <f t="shared" si="7"/>
        <v>31.520000000000003</v>
      </c>
    </row>
    <row r="112" spans="1:27" x14ac:dyDescent="0.25">
      <c r="A112" s="50" t="s">
        <v>170</v>
      </c>
      <c r="B112" s="51" t="s">
        <v>169</v>
      </c>
      <c r="C112" s="36" t="s">
        <v>38</v>
      </c>
      <c r="D112" s="37">
        <v>0</v>
      </c>
      <c r="E112" s="37">
        <v>4.5</v>
      </c>
      <c r="F112" s="52">
        <v>4.5</v>
      </c>
      <c r="G112" s="39">
        <v>66</v>
      </c>
      <c r="H112" s="54">
        <v>36.893203883495147</v>
      </c>
      <c r="I112" s="36" t="s">
        <v>38</v>
      </c>
      <c r="J112" s="37">
        <v>5.12</v>
      </c>
      <c r="K112" s="37">
        <v>6.14</v>
      </c>
      <c r="L112" s="38">
        <v>11.26</v>
      </c>
      <c r="M112" s="39">
        <v>144</v>
      </c>
      <c r="N112" s="40">
        <v>28.499999999999996</v>
      </c>
      <c r="O112" s="73" t="s">
        <v>38</v>
      </c>
      <c r="P112" s="56">
        <v>18.239999999999998</v>
      </c>
      <c r="Q112" s="74">
        <v>8.7800000000000011</v>
      </c>
      <c r="R112" s="42">
        <v>27.02</v>
      </c>
      <c r="S112" s="57">
        <v>30</v>
      </c>
      <c r="T112" s="40">
        <v>72.115384615384613</v>
      </c>
      <c r="U112" s="44">
        <f t="shared" si="4"/>
        <v>137.50858849887976</v>
      </c>
      <c r="V112" s="58">
        <v>28.499999999999996</v>
      </c>
      <c r="W112" s="46">
        <f t="shared" si="5"/>
        <v>109.00858849887976</v>
      </c>
      <c r="X112" s="47"/>
      <c r="Y112" s="48">
        <f t="shared" si="6"/>
        <v>42.78</v>
      </c>
      <c r="Z112" s="38">
        <v>11.26</v>
      </c>
      <c r="AA112" s="49">
        <f t="shared" si="7"/>
        <v>31.520000000000003</v>
      </c>
    </row>
    <row r="113" spans="1:27" x14ac:dyDescent="0.25">
      <c r="A113" s="80" t="s">
        <v>171</v>
      </c>
      <c r="B113" s="81" t="s">
        <v>37</v>
      </c>
      <c r="C113" s="36" t="s">
        <v>25</v>
      </c>
      <c r="D113" s="37">
        <v>0</v>
      </c>
      <c r="E113" s="37">
        <v>9.94</v>
      </c>
      <c r="F113" s="52">
        <v>9.94</v>
      </c>
      <c r="G113" s="39">
        <v>39</v>
      </c>
      <c r="H113" s="54">
        <v>63.10679611650486</v>
      </c>
      <c r="I113" s="36" t="s">
        <v>39</v>
      </c>
      <c r="J113" s="37">
        <v>7.36</v>
      </c>
      <c r="K113" s="37">
        <v>10.48</v>
      </c>
      <c r="L113" s="38">
        <v>17.84</v>
      </c>
      <c r="M113" s="39">
        <v>114</v>
      </c>
      <c r="N113" s="40">
        <v>43.5</v>
      </c>
      <c r="O113" s="55"/>
      <c r="P113" s="56"/>
      <c r="Q113" s="56"/>
      <c r="R113" s="42"/>
      <c r="S113" s="57"/>
      <c r="T113" s="40"/>
      <c r="U113" s="44">
        <f t="shared" si="4"/>
        <v>106.60679611650485</v>
      </c>
      <c r="V113" s="64"/>
      <c r="W113" s="46">
        <f t="shared" si="5"/>
        <v>106.60679611650485</v>
      </c>
      <c r="X113" s="47"/>
      <c r="Y113" s="48">
        <f t="shared" si="6"/>
        <v>27.78</v>
      </c>
      <c r="Z113" s="65"/>
      <c r="AA113" s="49">
        <f t="shared" si="7"/>
        <v>27.78</v>
      </c>
    </row>
    <row r="114" spans="1:27" x14ac:dyDescent="0.25">
      <c r="A114" s="66" t="s">
        <v>172</v>
      </c>
      <c r="B114" s="31" t="s">
        <v>92</v>
      </c>
      <c r="C114" s="32" t="s">
        <v>25</v>
      </c>
      <c r="D114" s="52">
        <v>0</v>
      </c>
      <c r="E114" s="52">
        <v>10.299999999999999</v>
      </c>
      <c r="F114" s="52">
        <v>10.299999999999999</v>
      </c>
      <c r="G114" s="43">
        <v>38</v>
      </c>
      <c r="H114" s="35">
        <v>64.077669902912632</v>
      </c>
      <c r="I114" s="36"/>
      <c r="J114" s="42"/>
      <c r="K114" s="60"/>
      <c r="L114" s="61"/>
      <c r="M114" s="39"/>
      <c r="N114" s="40"/>
      <c r="O114" s="55" t="s">
        <v>25</v>
      </c>
      <c r="P114" s="42">
        <v>6.3</v>
      </c>
      <c r="Q114" s="60">
        <v>8.16</v>
      </c>
      <c r="R114" s="42">
        <v>14.46</v>
      </c>
      <c r="S114" s="39">
        <v>62</v>
      </c>
      <c r="T114" s="35">
        <v>41.346153846153847</v>
      </c>
      <c r="U114" s="44">
        <f t="shared" si="4"/>
        <v>105.42382374906649</v>
      </c>
      <c r="V114" s="64"/>
      <c r="W114" s="46">
        <f t="shared" si="5"/>
        <v>105.42382374906649</v>
      </c>
      <c r="X114" s="47"/>
      <c r="Y114" s="48">
        <f t="shared" si="6"/>
        <v>24.759999999999998</v>
      </c>
      <c r="Z114" s="65"/>
      <c r="AA114" s="49">
        <f t="shared" si="7"/>
        <v>24.759999999999998</v>
      </c>
    </row>
    <row r="115" spans="1:27" x14ac:dyDescent="0.25">
      <c r="A115" s="66" t="s">
        <v>173</v>
      </c>
      <c r="B115" s="31" t="s">
        <v>67</v>
      </c>
      <c r="C115" s="36" t="s">
        <v>25</v>
      </c>
      <c r="D115" s="37">
        <v>0</v>
      </c>
      <c r="E115" s="37">
        <v>25.18</v>
      </c>
      <c r="F115" s="52">
        <v>25.18</v>
      </c>
      <c r="G115" s="39">
        <v>6</v>
      </c>
      <c r="H115" s="54">
        <v>95.145631067961162</v>
      </c>
      <c r="I115" s="32" t="s">
        <v>35</v>
      </c>
      <c r="J115" s="82">
        <v>0</v>
      </c>
      <c r="K115" s="82">
        <v>4.1399999999999997</v>
      </c>
      <c r="L115" s="38">
        <v>4.1399999999999997</v>
      </c>
      <c r="M115" s="39">
        <v>182</v>
      </c>
      <c r="N115" s="71">
        <v>9.5</v>
      </c>
      <c r="O115" s="73"/>
      <c r="P115" s="56"/>
      <c r="Q115" s="74"/>
      <c r="R115" s="42"/>
      <c r="S115" s="57"/>
      <c r="T115" s="40"/>
      <c r="U115" s="44">
        <f t="shared" si="4"/>
        <v>104.64563106796116</v>
      </c>
      <c r="V115" s="64"/>
      <c r="W115" s="46">
        <f t="shared" si="5"/>
        <v>104.64563106796116</v>
      </c>
      <c r="X115" s="47"/>
      <c r="Y115" s="48">
        <f t="shared" si="6"/>
        <v>29.32</v>
      </c>
      <c r="Z115" s="65"/>
      <c r="AA115" s="49">
        <f t="shared" si="7"/>
        <v>29.32</v>
      </c>
    </row>
    <row r="116" spans="1:27" x14ac:dyDescent="0.25">
      <c r="A116" s="50" t="s">
        <v>174</v>
      </c>
      <c r="B116" s="51" t="s">
        <v>37</v>
      </c>
      <c r="C116" s="36" t="s">
        <v>25</v>
      </c>
      <c r="D116" s="37">
        <v>0</v>
      </c>
      <c r="E116" s="37">
        <v>15.439999999999998</v>
      </c>
      <c r="F116" s="52">
        <v>15.439999999999998</v>
      </c>
      <c r="G116" s="39">
        <v>21</v>
      </c>
      <c r="H116" s="54">
        <v>80.582524271844662</v>
      </c>
      <c r="I116" s="36" t="s">
        <v>25</v>
      </c>
      <c r="J116" s="37">
        <v>3.38</v>
      </c>
      <c r="K116" s="37">
        <v>4.96</v>
      </c>
      <c r="L116" s="38">
        <v>8.34</v>
      </c>
      <c r="M116" s="39">
        <v>160</v>
      </c>
      <c r="N116" s="40">
        <v>20.5</v>
      </c>
      <c r="O116" s="55"/>
      <c r="P116" s="42"/>
      <c r="Q116" s="60"/>
      <c r="R116" s="42"/>
      <c r="S116" s="39"/>
      <c r="T116" s="35"/>
      <c r="U116" s="44">
        <f t="shared" si="4"/>
        <v>101.08252427184466</v>
      </c>
      <c r="V116" s="64"/>
      <c r="W116" s="46">
        <f t="shared" si="5"/>
        <v>101.08252427184466</v>
      </c>
      <c r="X116" s="47"/>
      <c r="Y116" s="48">
        <f t="shared" si="6"/>
        <v>23.779999999999998</v>
      </c>
      <c r="Z116" s="65"/>
      <c r="AA116" s="49">
        <f t="shared" si="7"/>
        <v>23.779999999999998</v>
      </c>
    </row>
    <row r="117" spans="1:27" x14ac:dyDescent="0.25">
      <c r="A117" s="66" t="s">
        <v>175</v>
      </c>
      <c r="B117" s="31" t="s">
        <v>27</v>
      </c>
      <c r="C117" s="72"/>
      <c r="D117" s="42"/>
      <c r="E117" s="42"/>
      <c r="F117" s="34"/>
      <c r="G117" s="39"/>
      <c r="H117" s="54"/>
      <c r="I117" s="36" t="s">
        <v>35</v>
      </c>
      <c r="J117" s="37">
        <v>30.32</v>
      </c>
      <c r="K117" s="37">
        <v>5.42</v>
      </c>
      <c r="L117" s="38">
        <v>35.74</v>
      </c>
      <c r="M117" s="39">
        <v>31</v>
      </c>
      <c r="N117" s="40">
        <v>85</v>
      </c>
      <c r="O117" s="69" t="s">
        <v>25</v>
      </c>
      <c r="P117" s="42">
        <v>1.78</v>
      </c>
      <c r="Q117" s="60">
        <v>4.2</v>
      </c>
      <c r="R117" s="42">
        <v>5.98</v>
      </c>
      <c r="S117" s="39">
        <v>89</v>
      </c>
      <c r="T117" s="35">
        <v>15.384615384615385</v>
      </c>
      <c r="U117" s="44">
        <f t="shared" si="4"/>
        <v>100.38461538461539</v>
      </c>
      <c r="V117" s="64"/>
      <c r="W117" s="70">
        <f t="shared" si="5"/>
        <v>100.38461538461539</v>
      </c>
      <c r="X117" s="47"/>
      <c r="Y117" s="48">
        <f t="shared" si="6"/>
        <v>41.72</v>
      </c>
      <c r="Z117" s="65"/>
      <c r="AA117" s="49">
        <f t="shared" si="7"/>
        <v>41.72</v>
      </c>
    </row>
    <row r="118" spans="1:27" x14ac:dyDescent="0.25">
      <c r="A118" s="30" t="s">
        <v>176</v>
      </c>
      <c r="B118" s="31" t="s">
        <v>116</v>
      </c>
      <c r="C118" s="32" t="s">
        <v>25</v>
      </c>
      <c r="D118" s="52">
        <v>0</v>
      </c>
      <c r="E118" s="52">
        <v>11.9</v>
      </c>
      <c r="F118" s="52">
        <v>11.9</v>
      </c>
      <c r="G118" s="43">
        <v>33</v>
      </c>
      <c r="H118" s="35">
        <v>68.932038834951456</v>
      </c>
      <c r="I118" s="36"/>
      <c r="J118" s="42"/>
      <c r="K118" s="60"/>
      <c r="L118" s="61"/>
      <c r="M118" s="39"/>
      <c r="N118" s="40"/>
      <c r="O118" s="55" t="s">
        <v>25</v>
      </c>
      <c r="P118" s="42">
        <v>3.1399999999999997</v>
      </c>
      <c r="Q118" s="60">
        <v>8.66</v>
      </c>
      <c r="R118" s="42">
        <v>11.8</v>
      </c>
      <c r="S118" s="39">
        <v>74</v>
      </c>
      <c r="T118" s="35">
        <v>29.807692307692307</v>
      </c>
      <c r="U118" s="44">
        <f t="shared" si="4"/>
        <v>98.739731142643762</v>
      </c>
      <c r="V118" s="64"/>
      <c r="W118" s="46">
        <f t="shared" si="5"/>
        <v>98.739731142643762</v>
      </c>
      <c r="X118" s="47"/>
      <c r="Y118" s="48">
        <f t="shared" si="6"/>
        <v>23.700000000000003</v>
      </c>
      <c r="Z118" s="65"/>
      <c r="AA118" s="49">
        <f t="shared" si="7"/>
        <v>23.700000000000003</v>
      </c>
    </row>
    <row r="119" spans="1:27" x14ac:dyDescent="0.25">
      <c r="A119" s="59" t="s">
        <v>177</v>
      </c>
      <c r="B119" s="67" t="s">
        <v>106</v>
      </c>
      <c r="C119" s="32"/>
      <c r="D119" s="33"/>
      <c r="E119" s="33"/>
      <c r="F119" s="34"/>
      <c r="G119" s="39"/>
      <c r="H119" s="71"/>
      <c r="I119" s="36" t="s">
        <v>25</v>
      </c>
      <c r="J119" s="37">
        <v>3.1500000000000004</v>
      </c>
      <c r="K119" s="37">
        <v>8.32</v>
      </c>
      <c r="L119" s="38">
        <v>11.47</v>
      </c>
      <c r="M119" s="39">
        <v>143</v>
      </c>
      <c r="N119" s="40">
        <v>28.999999999999996</v>
      </c>
      <c r="O119" s="36" t="s">
        <v>25</v>
      </c>
      <c r="P119" s="42">
        <v>13.780000000000001</v>
      </c>
      <c r="Q119" s="37">
        <v>11.020000000000001</v>
      </c>
      <c r="R119" s="42">
        <v>24.800000000000004</v>
      </c>
      <c r="S119" s="39">
        <v>34</v>
      </c>
      <c r="T119" s="40">
        <v>68.269230769230774</v>
      </c>
      <c r="U119" s="44">
        <f t="shared" si="4"/>
        <v>97.269230769230774</v>
      </c>
      <c r="V119" s="45"/>
      <c r="W119" s="46">
        <f t="shared" si="5"/>
        <v>97.269230769230774</v>
      </c>
      <c r="X119" s="47"/>
      <c r="Y119" s="48">
        <f t="shared" si="6"/>
        <v>36.270000000000003</v>
      </c>
      <c r="Z119" s="34"/>
      <c r="AA119" s="49">
        <f t="shared" si="7"/>
        <v>36.270000000000003</v>
      </c>
    </row>
    <row r="120" spans="1:27" x14ac:dyDescent="0.25">
      <c r="A120" s="59" t="s">
        <v>178</v>
      </c>
      <c r="B120" s="31" t="s">
        <v>179</v>
      </c>
      <c r="C120" s="36" t="s">
        <v>25</v>
      </c>
      <c r="D120" s="37">
        <v>0</v>
      </c>
      <c r="E120" s="37">
        <v>14.52</v>
      </c>
      <c r="F120" s="52">
        <v>14.52</v>
      </c>
      <c r="G120" s="39">
        <v>26</v>
      </c>
      <c r="H120" s="54">
        <v>75.728155339805824</v>
      </c>
      <c r="I120" s="36"/>
      <c r="J120" s="42"/>
      <c r="K120" s="60"/>
      <c r="L120" s="61"/>
      <c r="M120" s="39"/>
      <c r="N120" s="40"/>
      <c r="O120" s="69" t="s">
        <v>25</v>
      </c>
      <c r="P120" s="42">
        <v>9.25</v>
      </c>
      <c r="Q120" s="60">
        <v>0</v>
      </c>
      <c r="R120" s="42">
        <v>9.25</v>
      </c>
      <c r="S120" s="39">
        <v>83</v>
      </c>
      <c r="T120" s="35">
        <v>21.153846153846153</v>
      </c>
      <c r="U120" s="44">
        <f t="shared" si="4"/>
        <v>96.882001493651984</v>
      </c>
      <c r="V120" s="64"/>
      <c r="W120" s="46">
        <f t="shared" si="5"/>
        <v>96.882001493651984</v>
      </c>
      <c r="X120" s="47"/>
      <c r="Y120" s="48">
        <f t="shared" si="6"/>
        <v>23.77</v>
      </c>
      <c r="Z120" s="65"/>
      <c r="AA120" s="49">
        <f t="shared" si="7"/>
        <v>23.77</v>
      </c>
    </row>
    <row r="121" spans="1:27" x14ac:dyDescent="0.25">
      <c r="A121" s="50" t="s">
        <v>180</v>
      </c>
      <c r="B121" s="51" t="s">
        <v>92</v>
      </c>
      <c r="C121" s="36" t="s">
        <v>25</v>
      </c>
      <c r="D121" s="37">
        <v>0</v>
      </c>
      <c r="E121" s="37">
        <v>14.52</v>
      </c>
      <c r="F121" s="52">
        <v>14.52</v>
      </c>
      <c r="G121" s="39">
        <v>26</v>
      </c>
      <c r="H121" s="54">
        <v>75.728155339805824</v>
      </c>
      <c r="I121" s="36"/>
      <c r="J121" s="42"/>
      <c r="K121" s="60"/>
      <c r="L121" s="61"/>
      <c r="M121" s="39"/>
      <c r="N121" s="40"/>
      <c r="O121" s="69" t="s">
        <v>25</v>
      </c>
      <c r="P121" s="42">
        <v>9.25</v>
      </c>
      <c r="Q121" s="60">
        <v>0</v>
      </c>
      <c r="R121" s="42">
        <v>9.25</v>
      </c>
      <c r="S121" s="39">
        <v>83</v>
      </c>
      <c r="T121" s="35">
        <v>21.153846153846153</v>
      </c>
      <c r="U121" s="44">
        <f t="shared" si="4"/>
        <v>96.882001493651984</v>
      </c>
      <c r="V121" s="45"/>
      <c r="W121" s="46">
        <f t="shared" si="5"/>
        <v>96.882001493651984</v>
      </c>
      <c r="X121" s="47"/>
      <c r="Y121" s="48">
        <f t="shared" si="6"/>
        <v>23.77</v>
      </c>
      <c r="Z121" s="34"/>
      <c r="AA121" s="49">
        <f t="shared" si="7"/>
        <v>23.77</v>
      </c>
    </row>
    <row r="122" spans="1:27" x14ac:dyDescent="0.25">
      <c r="A122" s="66" t="s">
        <v>181</v>
      </c>
      <c r="B122" s="31" t="s">
        <v>43</v>
      </c>
      <c r="C122" s="36" t="s">
        <v>25</v>
      </c>
      <c r="D122" s="37">
        <v>0</v>
      </c>
      <c r="E122" s="37">
        <v>0</v>
      </c>
      <c r="F122" s="52">
        <v>0</v>
      </c>
      <c r="G122" s="39">
        <v>89</v>
      </c>
      <c r="H122" s="35">
        <v>0</v>
      </c>
      <c r="I122" s="32"/>
      <c r="J122" s="52"/>
      <c r="K122" s="52"/>
      <c r="L122" s="61"/>
      <c r="M122" s="63"/>
      <c r="N122" s="35"/>
      <c r="O122" s="69" t="s">
        <v>25</v>
      </c>
      <c r="P122" s="42">
        <v>18.22</v>
      </c>
      <c r="Q122" s="60">
        <v>34</v>
      </c>
      <c r="R122" s="42">
        <v>52.22</v>
      </c>
      <c r="S122" s="39">
        <v>5</v>
      </c>
      <c r="T122" s="35">
        <v>96.15384615384616</v>
      </c>
      <c r="U122" s="44">
        <f t="shared" si="4"/>
        <v>96.15384615384616</v>
      </c>
      <c r="V122" s="45"/>
      <c r="W122" s="46">
        <f t="shared" si="5"/>
        <v>96.15384615384616</v>
      </c>
      <c r="X122" s="47"/>
      <c r="Y122" s="48">
        <f t="shared" si="6"/>
        <v>52.22</v>
      </c>
      <c r="Z122" s="34"/>
      <c r="AA122" s="49">
        <f t="shared" si="7"/>
        <v>52.22</v>
      </c>
    </row>
    <row r="123" spans="1:27" x14ac:dyDescent="0.25">
      <c r="A123" s="50" t="s">
        <v>182</v>
      </c>
      <c r="B123" s="51" t="s">
        <v>37</v>
      </c>
      <c r="C123" s="36" t="s">
        <v>25</v>
      </c>
      <c r="D123" s="37">
        <v>0</v>
      </c>
      <c r="E123" s="37">
        <v>13.819999999999999</v>
      </c>
      <c r="F123" s="52">
        <v>13.819999999999999</v>
      </c>
      <c r="G123" s="39">
        <v>28</v>
      </c>
      <c r="H123" s="54">
        <v>73.786407766990294</v>
      </c>
      <c r="I123" s="32" t="s">
        <v>25</v>
      </c>
      <c r="J123" s="52">
        <v>1.86</v>
      </c>
      <c r="K123" s="52">
        <v>7.3</v>
      </c>
      <c r="L123" s="38">
        <v>9.16</v>
      </c>
      <c r="M123" s="63">
        <v>157</v>
      </c>
      <c r="N123" s="35">
        <v>22</v>
      </c>
      <c r="O123" s="36"/>
      <c r="P123" s="42"/>
      <c r="Q123" s="37"/>
      <c r="R123" s="42"/>
      <c r="S123" s="39"/>
      <c r="T123" s="40"/>
      <c r="U123" s="44">
        <f t="shared" si="4"/>
        <v>95.786407766990294</v>
      </c>
      <c r="V123" s="64"/>
      <c r="W123" s="46">
        <f t="shared" si="5"/>
        <v>95.786407766990294</v>
      </c>
      <c r="X123" s="47"/>
      <c r="Y123" s="48">
        <f t="shared" si="6"/>
        <v>22.979999999999997</v>
      </c>
      <c r="Z123" s="65"/>
      <c r="AA123" s="49">
        <f t="shared" si="7"/>
        <v>22.979999999999997</v>
      </c>
    </row>
    <row r="124" spans="1:27" x14ac:dyDescent="0.25">
      <c r="A124" s="59" t="s">
        <v>183</v>
      </c>
      <c r="B124" s="31" t="s">
        <v>120</v>
      </c>
      <c r="C124" s="32" t="s">
        <v>38</v>
      </c>
      <c r="D124" s="52">
        <v>0</v>
      </c>
      <c r="E124" s="52">
        <v>11.02</v>
      </c>
      <c r="F124" s="52">
        <v>11.02</v>
      </c>
      <c r="G124" s="39">
        <v>36</v>
      </c>
      <c r="H124" s="71">
        <v>66.019417475728162</v>
      </c>
      <c r="I124" s="36" t="s">
        <v>38</v>
      </c>
      <c r="J124" s="37">
        <v>7.64</v>
      </c>
      <c r="K124" s="37">
        <v>4.08</v>
      </c>
      <c r="L124" s="38">
        <v>11.719999999999999</v>
      </c>
      <c r="M124" s="39">
        <v>142</v>
      </c>
      <c r="N124" s="40">
        <v>29.5</v>
      </c>
      <c r="O124" s="55"/>
      <c r="P124" s="42"/>
      <c r="Q124" s="60"/>
      <c r="R124" s="42"/>
      <c r="S124" s="39"/>
      <c r="T124" s="35"/>
      <c r="U124" s="44">
        <f t="shared" si="4"/>
        <v>95.519417475728162</v>
      </c>
      <c r="V124" s="64"/>
      <c r="W124" s="46">
        <f t="shared" si="5"/>
        <v>95.519417475728162</v>
      </c>
      <c r="X124" s="47"/>
      <c r="Y124" s="48">
        <f t="shared" si="6"/>
        <v>22.74</v>
      </c>
      <c r="Z124" s="65"/>
      <c r="AA124" s="49">
        <f t="shared" si="7"/>
        <v>22.74</v>
      </c>
    </row>
    <row r="125" spans="1:27" x14ac:dyDescent="0.25">
      <c r="A125" s="50" t="s">
        <v>184</v>
      </c>
      <c r="B125" s="51" t="s">
        <v>120</v>
      </c>
      <c r="C125" s="36" t="s">
        <v>38</v>
      </c>
      <c r="D125" s="37">
        <v>0</v>
      </c>
      <c r="E125" s="37">
        <v>11.02</v>
      </c>
      <c r="F125" s="52">
        <v>11.02</v>
      </c>
      <c r="G125" s="39">
        <v>36</v>
      </c>
      <c r="H125" s="35">
        <v>66.019417475728162</v>
      </c>
      <c r="I125" s="36" t="s">
        <v>38</v>
      </c>
      <c r="J125" s="37">
        <v>7.64</v>
      </c>
      <c r="K125" s="37">
        <v>4.08</v>
      </c>
      <c r="L125" s="38">
        <v>11.719999999999999</v>
      </c>
      <c r="M125" s="39">
        <v>142</v>
      </c>
      <c r="N125" s="40">
        <v>29.5</v>
      </c>
      <c r="O125" s="62"/>
      <c r="P125" s="52"/>
      <c r="Q125" s="52"/>
      <c r="R125" s="42"/>
      <c r="S125" s="63"/>
      <c r="T125" s="35"/>
      <c r="U125" s="44">
        <f t="shared" si="4"/>
        <v>95.519417475728162</v>
      </c>
      <c r="V125" s="64"/>
      <c r="W125" s="46">
        <f t="shared" si="5"/>
        <v>95.519417475728162</v>
      </c>
      <c r="X125" s="47"/>
      <c r="Y125" s="48">
        <f t="shared" si="6"/>
        <v>22.74</v>
      </c>
      <c r="Z125" s="65"/>
      <c r="AA125" s="49">
        <f t="shared" si="7"/>
        <v>22.74</v>
      </c>
    </row>
    <row r="126" spans="1:27" x14ac:dyDescent="0.25">
      <c r="A126" s="50" t="s">
        <v>185</v>
      </c>
      <c r="B126" s="51" t="s">
        <v>153</v>
      </c>
      <c r="C126" s="36" t="s">
        <v>25</v>
      </c>
      <c r="D126" s="37">
        <v>0</v>
      </c>
      <c r="E126" s="37">
        <v>8.1</v>
      </c>
      <c r="F126" s="52">
        <v>8.1</v>
      </c>
      <c r="G126" s="39">
        <v>50</v>
      </c>
      <c r="H126" s="54">
        <v>52.427184466019419</v>
      </c>
      <c r="I126" s="36" t="s">
        <v>25</v>
      </c>
      <c r="J126" s="37">
        <v>2.9800000000000004</v>
      </c>
      <c r="K126" s="37">
        <v>13.85</v>
      </c>
      <c r="L126" s="75">
        <v>16.829999999999998</v>
      </c>
      <c r="M126" s="39">
        <v>117</v>
      </c>
      <c r="N126" s="40">
        <v>42</v>
      </c>
      <c r="O126" s="62"/>
      <c r="P126" s="52"/>
      <c r="Q126" s="52"/>
      <c r="R126" s="42"/>
      <c r="S126" s="63"/>
      <c r="T126" s="35"/>
      <c r="U126" s="44">
        <f t="shared" si="4"/>
        <v>94.427184466019412</v>
      </c>
      <c r="V126" s="45"/>
      <c r="W126" s="46">
        <f t="shared" si="5"/>
        <v>94.427184466019412</v>
      </c>
      <c r="X126" s="47"/>
      <c r="Y126" s="48">
        <f t="shared" si="6"/>
        <v>24.93</v>
      </c>
      <c r="Z126" s="34"/>
      <c r="AA126" s="49">
        <f t="shared" si="7"/>
        <v>24.93</v>
      </c>
    </row>
    <row r="127" spans="1:27" x14ac:dyDescent="0.25">
      <c r="A127" s="66" t="s">
        <v>186</v>
      </c>
      <c r="B127" s="31" t="s">
        <v>63</v>
      </c>
      <c r="C127" s="36" t="s">
        <v>25</v>
      </c>
      <c r="D127" s="37">
        <v>0</v>
      </c>
      <c r="E127" s="37">
        <v>5.86</v>
      </c>
      <c r="F127" s="52">
        <v>5.86</v>
      </c>
      <c r="G127" s="39">
        <v>56</v>
      </c>
      <c r="H127" s="54">
        <v>46.601941747572816</v>
      </c>
      <c r="I127" s="36" t="s">
        <v>25</v>
      </c>
      <c r="J127" s="37">
        <v>11.41</v>
      </c>
      <c r="K127" s="37">
        <v>7.26</v>
      </c>
      <c r="L127" s="38">
        <v>18.670000000000002</v>
      </c>
      <c r="M127" s="39">
        <v>106</v>
      </c>
      <c r="N127" s="40">
        <v>47.5</v>
      </c>
      <c r="O127" s="69" t="s">
        <v>25</v>
      </c>
      <c r="P127" s="42">
        <v>5.1100000000000003</v>
      </c>
      <c r="Q127" s="60">
        <v>7.09</v>
      </c>
      <c r="R127" s="42">
        <v>12.2</v>
      </c>
      <c r="S127" s="39">
        <v>73</v>
      </c>
      <c r="T127" s="35">
        <v>30.76923076923077</v>
      </c>
      <c r="U127" s="44">
        <f t="shared" si="4"/>
        <v>124.8711725168036</v>
      </c>
      <c r="V127" s="35">
        <v>30.76923076923077</v>
      </c>
      <c r="W127" s="46">
        <f t="shared" si="5"/>
        <v>94.101941747572823</v>
      </c>
      <c r="X127" s="47"/>
      <c r="Y127" s="48">
        <f t="shared" si="6"/>
        <v>36.730000000000004</v>
      </c>
      <c r="Z127" s="42">
        <v>12.2</v>
      </c>
      <c r="AA127" s="49">
        <f t="shared" si="7"/>
        <v>24.530000000000005</v>
      </c>
    </row>
    <row r="128" spans="1:27" x14ac:dyDescent="0.25">
      <c r="A128" s="50" t="s">
        <v>187</v>
      </c>
      <c r="B128" s="51" t="s">
        <v>63</v>
      </c>
      <c r="C128" s="36" t="s">
        <v>25</v>
      </c>
      <c r="D128" s="37">
        <v>0</v>
      </c>
      <c r="E128" s="37">
        <v>7.92</v>
      </c>
      <c r="F128" s="52">
        <v>7.92</v>
      </c>
      <c r="G128" s="39">
        <v>51</v>
      </c>
      <c r="H128" s="54">
        <v>51.456310679611647</v>
      </c>
      <c r="I128" s="36" t="s">
        <v>25</v>
      </c>
      <c r="J128" s="37">
        <v>2.6799999999999997</v>
      </c>
      <c r="K128" s="37">
        <v>14.100000000000001</v>
      </c>
      <c r="L128" s="38">
        <v>16.78</v>
      </c>
      <c r="M128" s="39">
        <v>118</v>
      </c>
      <c r="N128" s="40">
        <v>41.5</v>
      </c>
      <c r="O128" s="83"/>
      <c r="P128" s="42"/>
      <c r="Q128" s="60"/>
      <c r="R128" s="42"/>
      <c r="S128" s="39"/>
      <c r="T128" s="35"/>
      <c r="U128" s="44">
        <f t="shared" si="4"/>
        <v>92.956310679611647</v>
      </c>
      <c r="V128" s="64"/>
      <c r="W128" s="46">
        <f t="shared" si="5"/>
        <v>92.956310679611647</v>
      </c>
      <c r="X128" s="47"/>
      <c r="Y128" s="48">
        <f t="shared" si="6"/>
        <v>24.700000000000003</v>
      </c>
      <c r="Z128" s="65"/>
      <c r="AA128" s="49">
        <f t="shared" si="7"/>
        <v>24.700000000000003</v>
      </c>
    </row>
    <row r="129" spans="1:27" x14ac:dyDescent="0.25">
      <c r="A129" s="66" t="s">
        <v>188</v>
      </c>
      <c r="B129" s="31" t="s">
        <v>189</v>
      </c>
      <c r="C129" s="36" t="s">
        <v>25</v>
      </c>
      <c r="D129" s="37">
        <v>0</v>
      </c>
      <c r="E129" s="37">
        <v>7.92</v>
      </c>
      <c r="F129" s="52">
        <v>7.92</v>
      </c>
      <c r="G129" s="39">
        <v>51</v>
      </c>
      <c r="H129" s="54">
        <v>51.456310679611647</v>
      </c>
      <c r="I129" s="36" t="s">
        <v>25</v>
      </c>
      <c r="J129" s="37">
        <v>2.6799999999999997</v>
      </c>
      <c r="K129" s="37">
        <v>14.100000000000001</v>
      </c>
      <c r="L129" s="38">
        <v>16.78</v>
      </c>
      <c r="M129" s="39">
        <v>118</v>
      </c>
      <c r="N129" s="40">
        <v>41.5</v>
      </c>
      <c r="O129" s="41"/>
      <c r="P129" s="33"/>
      <c r="Q129" s="33"/>
      <c r="R129" s="42"/>
      <c r="S129" s="43"/>
      <c r="T129" s="35"/>
      <c r="U129" s="44">
        <f t="shared" si="4"/>
        <v>92.956310679611647</v>
      </c>
      <c r="V129" s="64"/>
      <c r="W129" s="46">
        <f t="shared" si="5"/>
        <v>92.956310679611647</v>
      </c>
      <c r="X129" s="47"/>
      <c r="Y129" s="48">
        <f t="shared" si="6"/>
        <v>24.700000000000003</v>
      </c>
      <c r="Z129" s="65"/>
      <c r="AA129" s="49">
        <f t="shared" si="7"/>
        <v>24.700000000000003</v>
      </c>
    </row>
    <row r="130" spans="1:27" x14ac:dyDescent="0.25">
      <c r="A130" s="59" t="s">
        <v>190</v>
      </c>
      <c r="B130" s="31" t="s">
        <v>106</v>
      </c>
      <c r="C130" s="32"/>
      <c r="D130" s="33"/>
      <c r="E130" s="33"/>
      <c r="F130" s="34"/>
      <c r="G130" s="39"/>
      <c r="H130" s="71"/>
      <c r="I130" s="36" t="s">
        <v>35</v>
      </c>
      <c r="J130" s="37">
        <v>9</v>
      </c>
      <c r="K130" s="37">
        <v>3.8</v>
      </c>
      <c r="L130" s="38">
        <v>12.8</v>
      </c>
      <c r="M130" s="39">
        <v>135</v>
      </c>
      <c r="N130" s="40">
        <v>33</v>
      </c>
      <c r="O130" s="55" t="s">
        <v>25</v>
      </c>
      <c r="P130" s="56">
        <v>9.44</v>
      </c>
      <c r="Q130" s="56">
        <v>12.06</v>
      </c>
      <c r="R130" s="42">
        <v>21.5</v>
      </c>
      <c r="S130" s="57">
        <v>43</v>
      </c>
      <c r="T130" s="40">
        <v>59.615384615384613</v>
      </c>
      <c r="U130" s="44">
        <f t="shared" si="4"/>
        <v>92.615384615384613</v>
      </c>
      <c r="V130" s="64"/>
      <c r="W130" s="46">
        <f t="shared" si="5"/>
        <v>92.615384615384613</v>
      </c>
      <c r="X130" s="47"/>
      <c r="Y130" s="48">
        <f t="shared" si="6"/>
        <v>34.299999999999997</v>
      </c>
      <c r="Z130" s="65"/>
      <c r="AA130" s="49">
        <f t="shared" si="7"/>
        <v>34.299999999999997</v>
      </c>
    </row>
    <row r="131" spans="1:27" x14ac:dyDescent="0.25">
      <c r="A131" s="59" t="s">
        <v>191</v>
      </c>
      <c r="B131" s="67" t="s">
        <v>43</v>
      </c>
      <c r="C131" s="32" t="s">
        <v>38</v>
      </c>
      <c r="D131" s="52">
        <v>0</v>
      </c>
      <c r="E131" s="52">
        <v>0</v>
      </c>
      <c r="F131" s="52">
        <v>0</v>
      </c>
      <c r="G131" s="39">
        <v>89</v>
      </c>
      <c r="H131" s="71">
        <v>0</v>
      </c>
      <c r="I131" s="36"/>
      <c r="J131" s="42"/>
      <c r="K131" s="60"/>
      <c r="L131" s="61"/>
      <c r="M131" s="39"/>
      <c r="N131" s="40"/>
      <c r="O131" s="41" t="s">
        <v>38</v>
      </c>
      <c r="P131" s="33">
        <v>19.52</v>
      </c>
      <c r="Q131" s="33">
        <v>19.900000000000002</v>
      </c>
      <c r="R131" s="42">
        <v>39.42</v>
      </c>
      <c r="S131" s="43">
        <v>10</v>
      </c>
      <c r="T131" s="35">
        <v>91.34615384615384</v>
      </c>
      <c r="U131" s="44">
        <f t="shared" si="4"/>
        <v>91.34615384615384</v>
      </c>
      <c r="V131" s="64"/>
      <c r="W131" s="46">
        <f t="shared" si="5"/>
        <v>91.34615384615384</v>
      </c>
      <c r="X131" s="47"/>
      <c r="Y131" s="48">
        <f t="shared" si="6"/>
        <v>39.42</v>
      </c>
      <c r="Z131" s="65"/>
      <c r="AA131" s="49">
        <f t="shared" si="7"/>
        <v>39.42</v>
      </c>
    </row>
    <row r="132" spans="1:27" x14ac:dyDescent="0.25">
      <c r="A132" s="66" t="s">
        <v>192</v>
      </c>
      <c r="B132" s="31" t="s">
        <v>43</v>
      </c>
      <c r="C132" s="36" t="s">
        <v>38</v>
      </c>
      <c r="D132" s="37">
        <v>0</v>
      </c>
      <c r="E132" s="37">
        <v>0</v>
      </c>
      <c r="F132" s="52">
        <v>0</v>
      </c>
      <c r="G132" s="39">
        <v>89</v>
      </c>
      <c r="H132" s="54">
        <v>0</v>
      </c>
      <c r="I132" s="36" t="s">
        <v>25</v>
      </c>
      <c r="J132" s="37">
        <v>9.2200000000000006</v>
      </c>
      <c r="K132" s="37">
        <v>26.78</v>
      </c>
      <c r="L132" s="38">
        <v>36</v>
      </c>
      <c r="M132" s="39">
        <v>30</v>
      </c>
      <c r="N132" s="40">
        <v>85.5</v>
      </c>
      <c r="O132" s="62"/>
      <c r="P132" s="52"/>
      <c r="Q132" s="52"/>
      <c r="R132" s="42"/>
      <c r="S132" s="63"/>
      <c r="T132" s="35"/>
      <c r="U132" s="44">
        <f t="shared" si="4"/>
        <v>85.5</v>
      </c>
      <c r="V132" s="45"/>
      <c r="W132" s="46">
        <f t="shared" si="5"/>
        <v>85.5</v>
      </c>
      <c r="X132" s="47"/>
      <c r="Y132" s="48">
        <f t="shared" si="6"/>
        <v>36</v>
      </c>
      <c r="Z132" s="34"/>
      <c r="AA132" s="49">
        <f t="shared" si="7"/>
        <v>36</v>
      </c>
    </row>
    <row r="133" spans="1:27" x14ac:dyDescent="0.25">
      <c r="A133" s="66" t="s">
        <v>193</v>
      </c>
      <c r="B133" s="67" t="s">
        <v>179</v>
      </c>
      <c r="C133" s="32" t="s">
        <v>25</v>
      </c>
      <c r="D133" s="52">
        <v>0</v>
      </c>
      <c r="E133" s="52">
        <v>0</v>
      </c>
      <c r="F133" s="52">
        <v>0</v>
      </c>
      <c r="G133" s="43">
        <v>89</v>
      </c>
      <c r="H133" s="35">
        <v>0</v>
      </c>
      <c r="I133" s="36"/>
      <c r="J133" s="42"/>
      <c r="K133" s="60"/>
      <c r="L133" s="61"/>
      <c r="M133" s="39"/>
      <c r="N133" s="40"/>
      <c r="O133" s="36" t="s">
        <v>25</v>
      </c>
      <c r="P133" s="42">
        <v>16.060000000000002</v>
      </c>
      <c r="Q133" s="37">
        <v>18.84</v>
      </c>
      <c r="R133" s="42">
        <v>34.900000000000006</v>
      </c>
      <c r="S133" s="39">
        <v>17</v>
      </c>
      <c r="T133" s="40">
        <v>84.615384615384613</v>
      </c>
      <c r="U133" s="44">
        <f t="shared" si="4"/>
        <v>84.615384615384613</v>
      </c>
      <c r="V133" s="64"/>
      <c r="W133" s="46">
        <f t="shared" si="5"/>
        <v>84.615384615384613</v>
      </c>
      <c r="X133" s="47"/>
      <c r="Y133" s="48">
        <f t="shared" si="6"/>
        <v>34.900000000000006</v>
      </c>
      <c r="Z133" s="65"/>
      <c r="AA133" s="49">
        <f t="shared" si="7"/>
        <v>34.900000000000006</v>
      </c>
    </row>
    <row r="134" spans="1:27" x14ac:dyDescent="0.25">
      <c r="A134" s="66" t="s">
        <v>194</v>
      </c>
      <c r="B134" s="31" t="s">
        <v>37</v>
      </c>
      <c r="C134" s="32" t="s">
        <v>25</v>
      </c>
      <c r="D134" s="52">
        <v>0</v>
      </c>
      <c r="E134" s="52">
        <v>9.94</v>
      </c>
      <c r="F134" s="52">
        <v>9.94</v>
      </c>
      <c r="G134" s="39">
        <v>39</v>
      </c>
      <c r="H134" s="71">
        <v>63.10679611650486</v>
      </c>
      <c r="I134" s="36" t="s">
        <v>38</v>
      </c>
      <c r="J134" s="37">
        <v>6.06</v>
      </c>
      <c r="K134" s="37">
        <v>2.41</v>
      </c>
      <c r="L134" s="38">
        <v>8.4699999999999989</v>
      </c>
      <c r="M134" s="39">
        <v>158</v>
      </c>
      <c r="N134" s="40">
        <v>21.5</v>
      </c>
      <c r="O134" s="69"/>
      <c r="P134" s="42"/>
      <c r="Q134" s="60"/>
      <c r="R134" s="42"/>
      <c r="S134" s="39"/>
      <c r="T134" s="35"/>
      <c r="U134" s="44">
        <f t="shared" si="4"/>
        <v>84.606796116504853</v>
      </c>
      <c r="V134" s="64"/>
      <c r="W134" s="46">
        <f t="shared" si="5"/>
        <v>84.606796116504853</v>
      </c>
      <c r="X134" s="47"/>
      <c r="Y134" s="48">
        <f t="shared" si="6"/>
        <v>18.409999999999997</v>
      </c>
      <c r="Z134" s="65"/>
      <c r="AA134" s="49">
        <f t="shared" si="7"/>
        <v>18.409999999999997</v>
      </c>
    </row>
    <row r="135" spans="1:27" x14ac:dyDescent="0.25">
      <c r="A135" s="50" t="s">
        <v>195</v>
      </c>
      <c r="B135" s="51" t="s">
        <v>196</v>
      </c>
      <c r="C135" s="36"/>
      <c r="D135" s="42"/>
      <c r="E135" s="42"/>
      <c r="F135" s="34"/>
      <c r="G135" s="39"/>
      <c r="H135" s="54"/>
      <c r="I135" s="36" t="s">
        <v>25</v>
      </c>
      <c r="J135" s="37">
        <v>2.21</v>
      </c>
      <c r="K135" s="37">
        <v>12.780000000000001</v>
      </c>
      <c r="L135" s="38">
        <v>14.990000000000002</v>
      </c>
      <c r="M135" s="39">
        <v>122</v>
      </c>
      <c r="N135" s="40">
        <v>39.5</v>
      </c>
      <c r="O135" s="69" t="s">
        <v>25</v>
      </c>
      <c r="P135" s="42">
        <v>6.95</v>
      </c>
      <c r="Q135" s="60">
        <v>8.92</v>
      </c>
      <c r="R135" s="42">
        <v>15.870000000000001</v>
      </c>
      <c r="S135" s="39">
        <v>60</v>
      </c>
      <c r="T135" s="35">
        <v>43.269230769230774</v>
      </c>
      <c r="U135" s="44">
        <f t="shared" si="4"/>
        <v>82.769230769230774</v>
      </c>
      <c r="V135" s="64"/>
      <c r="W135" s="46">
        <f t="shared" si="5"/>
        <v>82.769230769230774</v>
      </c>
      <c r="X135" s="47"/>
      <c r="Y135" s="48">
        <f t="shared" si="6"/>
        <v>30.860000000000003</v>
      </c>
      <c r="Z135" s="65"/>
      <c r="AA135" s="49">
        <f t="shared" si="7"/>
        <v>30.860000000000003</v>
      </c>
    </row>
    <row r="136" spans="1:27" x14ac:dyDescent="0.25">
      <c r="A136" s="50" t="s">
        <v>197</v>
      </c>
      <c r="B136" s="51" t="s">
        <v>196</v>
      </c>
      <c r="C136" s="36"/>
      <c r="D136" s="42"/>
      <c r="E136" s="42"/>
      <c r="F136" s="34"/>
      <c r="G136" s="39"/>
      <c r="H136" s="54"/>
      <c r="I136" s="36" t="s">
        <v>25</v>
      </c>
      <c r="J136" s="37">
        <v>2.21</v>
      </c>
      <c r="K136" s="37">
        <v>12.780000000000001</v>
      </c>
      <c r="L136" s="38">
        <v>14.990000000000002</v>
      </c>
      <c r="M136" s="39">
        <v>122</v>
      </c>
      <c r="N136" s="40">
        <v>39.5</v>
      </c>
      <c r="O136" s="36" t="s">
        <v>25</v>
      </c>
      <c r="P136" s="42">
        <v>6.95</v>
      </c>
      <c r="Q136" s="37">
        <v>8.92</v>
      </c>
      <c r="R136" s="42">
        <v>15.870000000000001</v>
      </c>
      <c r="S136" s="39">
        <v>60</v>
      </c>
      <c r="T136" s="40">
        <v>43.269230769230774</v>
      </c>
      <c r="U136" s="44">
        <f t="shared" ref="U136:U169" si="8">+H136+N136+T136</f>
        <v>82.769230769230774</v>
      </c>
      <c r="V136" s="64"/>
      <c r="W136" s="46">
        <f t="shared" ref="W136:W169" si="9">+U136-V136</f>
        <v>82.769230769230774</v>
      </c>
      <c r="X136" s="47"/>
      <c r="Y136" s="48">
        <f t="shared" ref="Y136:Y169" si="10">+F136+L136+R136</f>
        <v>30.860000000000003</v>
      </c>
      <c r="Z136" s="65"/>
      <c r="AA136" s="49">
        <f t="shared" ref="AA136:AA169" si="11">+Y136-Z136</f>
        <v>30.860000000000003</v>
      </c>
    </row>
    <row r="137" spans="1:27" x14ac:dyDescent="0.25">
      <c r="A137" s="80" t="s">
        <v>198</v>
      </c>
      <c r="B137" s="81" t="s">
        <v>63</v>
      </c>
      <c r="C137" s="36" t="s">
        <v>25</v>
      </c>
      <c r="D137" s="37">
        <v>0</v>
      </c>
      <c r="E137" s="37">
        <v>5.48</v>
      </c>
      <c r="F137" s="52">
        <v>5.48</v>
      </c>
      <c r="G137" s="39">
        <v>59</v>
      </c>
      <c r="H137" s="54">
        <v>43.689320388349515</v>
      </c>
      <c r="I137" s="36" t="s">
        <v>25</v>
      </c>
      <c r="J137" s="37">
        <v>14.76</v>
      </c>
      <c r="K137" s="37">
        <v>0</v>
      </c>
      <c r="L137" s="38">
        <v>14.76</v>
      </c>
      <c r="M137" s="39">
        <v>123</v>
      </c>
      <c r="N137" s="40">
        <v>39</v>
      </c>
      <c r="O137" s="73"/>
      <c r="P137" s="56"/>
      <c r="Q137" s="74"/>
      <c r="R137" s="42"/>
      <c r="S137" s="57"/>
      <c r="T137" s="40"/>
      <c r="U137" s="44">
        <f t="shared" si="8"/>
        <v>82.689320388349515</v>
      </c>
      <c r="V137" s="64"/>
      <c r="W137" s="46">
        <f t="shared" si="9"/>
        <v>82.689320388349515</v>
      </c>
      <c r="X137" s="47"/>
      <c r="Y137" s="48">
        <f t="shared" si="10"/>
        <v>20.240000000000002</v>
      </c>
      <c r="Z137" s="65"/>
      <c r="AA137" s="49">
        <f t="shared" si="11"/>
        <v>20.240000000000002</v>
      </c>
    </row>
    <row r="138" spans="1:27" x14ac:dyDescent="0.25">
      <c r="A138" s="66" t="s">
        <v>199</v>
      </c>
      <c r="B138" s="31" t="s">
        <v>200</v>
      </c>
      <c r="C138" s="32" t="s">
        <v>38</v>
      </c>
      <c r="D138" s="52">
        <v>0</v>
      </c>
      <c r="E138" s="52">
        <v>0</v>
      </c>
      <c r="F138" s="52">
        <v>0</v>
      </c>
      <c r="G138" s="39">
        <v>89</v>
      </c>
      <c r="H138" s="71">
        <v>0</v>
      </c>
      <c r="I138" s="36" t="s">
        <v>25</v>
      </c>
      <c r="J138" s="37">
        <v>13.18</v>
      </c>
      <c r="K138" s="37">
        <v>13.469999999999999</v>
      </c>
      <c r="L138" s="38">
        <v>26.65</v>
      </c>
      <c r="M138" s="39">
        <v>72</v>
      </c>
      <c r="N138" s="40">
        <v>64.5</v>
      </c>
      <c r="O138" s="55" t="s">
        <v>38</v>
      </c>
      <c r="P138" s="42">
        <v>1.24</v>
      </c>
      <c r="Q138" s="60">
        <v>5.66</v>
      </c>
      <c r="R138" s="42">
        <v>6.9</v>
      </c>
      <c r="S138" s="39">
        <v>87</v>
      </c>
      <c r="T138" s="35">
        <v>17.307692307692307</v>
      </c>
      <c r="U138" s="44">
        <f t="shared" si="8"/>
        <v>81.807692307692307</v>
      </c>
      <c r="V138" s="79">
        <v>0</v>
      </c>
      <c r="W138" s="46">
        <f t="shared" si="9"/>
        <v>81.807692307692307</v>
      </c>
      <c r="X138" s="47"/>
      <c r="Y138" s="48">
        <f t="shared" si="10"/>
        <v>33.549999999999997</v>
      </c>
      <c r="Z138" s="48">
        <v>0</v>
      </c>
      <c r="AA138" s="49">
        <f t="shared" si="11"/>
        <v>33.549999999999997</v>
      </c>
    </row>
    <row r="139" spans="1:27" x14ac:dyDescent="0.25">
      <c r="A139" s="66" t="s">
        <v>201</v>
      </c>
      <c r="B139" s="31" t="s">
        <v>106</v>
      </c>
      <c r="C139" s="72"/>
      <c r="D139" s="42"/>
      <c r="E139" s="42"/>
      <c r="F139" s="34"/>
      <c r="G139" s="39"/>
      <c r="H139" s="54"/>
      <c r="I139" s="36" t="s">
        <v>25</v>
      </c>
      <c r="J139" s="37">
        <v>7.6700000000000008</v>
      </c>
      <c r="K139" s="37">
        <v>2.88</v>
      </c>
      <c r="L139" s="38">
        <v>10.55</v>
      </c>
      <c r="M139" s="39">
        <v>152</v>
      </c>
      <c r="N139" s="40">
        <v>24.5</v>
      </c>
      <c r="O139" s="55" t="s">
        <v>25</v>
      </c>
      <c r="P139" s="56">
        <v>14.940000000000001</v>
      </c>
      <c r="Q139" s="56">
        <v>5.87</v>
      </c>
      <c r="R139" s="42">
        <v>20.810000000000002</v>
      </c>
      <c r="S139" s="57">
        <v>46</v>
      </c>
      <c r="T139" s="40">
        <v>56.730769230769226</v>
      </c>
      <c r="U139" s="44">
        <f t="shared" si="8"/>
        <v>81.230769230769226</v>
      </c>
      <c r="V139" s="64"/>
      <c r="W139" s="46">
        <f t="shared" si="9"/>
        <v>81.230769230769226</v>
      </c>
      <c r="X139" s="47"/>
      <c r="Y139" s="48">
        <f t="shared" si="10"/>
        <v>31.360000000000003</v>
      </c>
      <c r="Z139" s="65"/>
      <c r="AA139" s="49">
        <f t="shared" si="11"/>
        <v>31.360000000000003</v>
      </c>
    </row>
    <row r="140" spans="1:27" x14ac:dyDescent="0.25">
      <c r="A140" s="80" t="s">
        <v>202</v>
      </c>
      <c r="B140" s="81" t="s">
        <v>106</v>
      </c>
      <c r="C140" s="32"/>
      <c r="D140" s="33"/>
      <c r="E140" s="33"/>
      <c r="F140" s="34"/>
      <c r="G140" s="39"/>
      <c r="H140" s="71"/>
      <c r="I140" s="36" t="s">
        <v>25</v>
      </c>
      <c r="J140" s="37">
        <v>7.6700000000000008</v>
      </c>
      <c r="K140" s="37">
        <v>2.88</v>
      </c>
      <c r="L140" s="38">
        <v>10.55</v>
      </c>
      <c r="M140" s="39">
        <v>152</v>
      </c>
      <c r="N140" s="40">
        <v>24.5</v>
      </c>
      <c r="O140" s="55" t="s">
        <v>25</v>
      </c>
      <c r="P140" s="56">
        <v>14.940000000000001</v>
      </c>
      <c r="Q140" s="56">
        <v>5.87</v>
      </c>
      <c r="R140" s="42">
        <v>20.810000000000002</v>
      </c>
      <c r="S140" s="57">
        <v>46</v>
      </c>
      <c r="T140" s="40">
        <v>56.730769230769226</v>
      </c>
      <c r="U140" s="44">
        <f t="shared" si="8"/>
        <v>81.230769230769226</v>
      </c>
      <c r="V140" s="45"/>
      <c r="W140" s="46">
        <f t="shared" si="9"/>
        <v>81.230769230769226</v>
      </c>
      <c r="X140" s="47"/>
      <c r="Y140" s="48">
        <f t="shared" si="10"/>
        <v>31.360000000000003</v>
      </c>
      <c r="Z140" s="34"/>
      <c r="AA140" s="49">
        <f t="shared" si="11"/>
        <v>31.360000000000003</v>
      </c>
    </row>
    <row r="141" spans="1:27" x14ac:dyDescent="0.25">
      <c r="A141" s="50" t="s">
        <v>203</v>
      </c>
      <c r="B141" s="51" t="s">
        <v>204</v>
      </c>
      <c r="C141" s="36"/>
      <c r="D141" s="42"/>
      <c r="E141" s="42"/>
      <c r="F141" s="34"/>
      <c r="G141" s="39"/>
      <c r="H141" s="54"/>
      <c r="I141" s="72" t="s">
        <v>25</v>
      </c>
      <c r="J141" s="37">
        <v>5.3900000000000006</v>
      </c>
      <c r="K141" s="37">
        <v>14.63</v>
      </c>
      <c r="L141" s="38">
        <v>20.020000000000003</v>
      </c>
      <c r="M141" s="39">
        <v>99</v>
      </c>
      <c r="N141" s="40">
        <v>51</v>
      </c>
      <c r="O141" s="73" t="s">
        <v>25</v>
      </c>
      <c r="P141" s="56">
        <v>5.3900000000000006</v>
      </c>
      <c r="Q141" s="74">
        <v>6.22</v>
      </c>
      <c r="R141" s="42">
        <v>11.61</v>
      </c>
      <c r="S141" s="57">
        <v>75</v>
      </c>
      <c r="T141" s="40">
        <v>28.846153846153843</v>
      </c>
      <c r="U141" s="44">
        <f t="shared" si="8"/>
        <v>79.84615384615384</v>
      </c>
      <c r="V141" s="64"/>
      <c r="W141" s="46">
        <f t="shared" si="9"/>
        <v>79.84615384615384</v>
      </c>
      <c r="X141" s="47"/>
      <c r="Y141" s="48">
        <f t="shared" si="10"/>
        <v>31.630000000000003</v>
      </c>
      <c r="Z141" s="65"/>
      <c r="AA141" s="49">
        <f t="shared" si="11"/>
        <v>31.630000000000003</v>
      </c>
    </row>
    <row r="142" spans="1:27" x14ac:dyDescent="0.25">
      <c r="A142" s="59" t="s">
        <v>205</v>
      </c>
      <c r="B142" s="31" t="s">
        <v>206</v>
      </c>
      <c r="C142" s="36"/>
      <c r="D142" s="42"/>
      <c r="E142" s="42"/>
      <c r="F142" s="34"/>
      <c r="G142" s="39"/>
      <c r="H142" s="35"/>
      <c r="I142" s="72" t="s">
        <v>25</v>
      </c>
      <c r="J142" s="37">
        <v>5.3900000000000006</v>
      </c>
      <c r="K142" s="37">
        <v>14.63</v>
      </c>
      <c r="L142" s="38">
        <v>20.020000000000003</v>
      </c>
      <c r="M142" s="39">
        <v>99</v>
      </c>
      <c r="N142" s="40">
        <v>51</v>
      </c>
      <c r="O142" s="69" t="s">
        <v>25</v>
      </c>
      <c r="P142" s="42">
        <v>5.3900000000000006</v>
      </c>
      <c r="Q142" s="60">
        <v>6.22</v>
      </c>
      <c r="R142" s="42">
        <v>11.61</v>
      </c>
      <c r="S142" s="39">
        <v>75</v>
      </c>
      <c r="T142" s="35">
        <v>28.846153846153843</v>
      </c>
      <c r="U142" s="44">
        <f t="shared" si="8"/>
        <v>79.84615384615384</v>
      </c>
      <c r="V142" s="64"/>
      <c r="W142" s="46">
        <f t="shared" si="9"/>
        <v>79.84615384615384</v>
      </c>
      <c r="X142" s="47"/>
      <c r="Y142" s="48">
        <f t="shared" si="10"/>
        <v>31.630000000000003</v>
      </c>
      <c r="Z142" s="65"/>
      <c r="AA142" s="49">
        <f t="shared" si="11"/>
        <v>31.630000000000003</v>
      </c>
    </row>
    <row r="143" spans="1:27" x14ac:dyDescent="0.25">
      <c r="A143" s="66" t="s">
        <v>207</v>
      </c>
      <c r="B143" s="31" t="s">
        <v>37</v>
      </c>
      <c r="C143" s="32" t="s">
        <v>35</v>
      </c>
      <c r="D143" s="52">
        <v>0</v>
      </c>
      <c r="E143" s="52">
        <v>0</v>
      </c>
      <c r="F143" s="52">
        <v>0</v>
      </c>
      <c r="G143" s="39">
        <v>89</v>
      </c>
      <c r="H143" s="71">
        <v>0</v>
      </c>
      <c r="I143" s="36"/>
      <c r="J143" s="42"/>
      <c r="K143" s="60"/>
      <c r="L143" s="61"/>
      <c r="M143" s="39"/>
      <c r="N143" s="40"/>
      <c r="O143" s="69" t="s">
        <v>25</v>
      </c>
      <c r="P143" s="42">
        <v>5.84</v>
      </c>
      <c r="Q143" s="60">
        <v>25.43</v>
      </c>
      <c r="R143" s="42">
        <v>31.27</v>
      </c>
      <c r="S143" s="39">
        <v>23</v>
      </c>
      <c r="T143" s="35">
        <v>78.84615384615384</v>
      </c>
      <c r="U143" s="44">
        <f t="shared" si="8"/>
        <v>78.84615384615384</v>
      </c>
      <c r="V143" s="64"/>
      <c r="W143" s="46">
        <f t="shared" si="9"/>
        <v>78.84615384615384</v>
      </c>
      <c r="X143" s="47"/>
      <c r="Y143" s="48">
        <f t="shared" si="10"/>
        <v>31.27</v>
      </c>
      <c r="Z143" s="65"/>
      <c r="AA143" s="49">
        <f t="shared" si="11"/>
        <v>31.27</v>
      </c>
    </row>
    <row r="144" spans="1:27" x14ac:dyDescent="0.25">
      <c r="A144" s="76" t="s">
        <v>208</v>
      </c>
      <c r="B144" s="31" t="s">
        <v>27</v>
      </c>
      <c r="C144" s="32" t="s">
        <v>25</v>
      </c>
      <c r="D144" s="52">
        <v>0</v>
      </c>
      <c r="E144" s="52">
        <v>5.41</v>
      </c>
      <c r="F144" s="52">
        <v>5.41</v>
      </c>
      <c r="G144" s="43">
        <v>60</v>
      </c>
      <c r="H144" s="35">
        <v>42.718446601941743</v>
      </c>
      <c r="I144" s="36" t="s">
        <v>25</v>
      </c>
      <c r="J144" s="37">
        <v>8.32</v>
      </c>
      <c r="K144" s="37">
        <v>5.12</v>
      </c>
      <c r="L144" s="38">
        <v>13.440000000000001</v>
      </c>
      <c r="M144" s="39">
        <v>130</v>
      </c>
      <c r="N144" s="40">
        <v>35.5</v>
      </c>
      <c r="O144" s="69"/>
      <c r="P144" s="42"/>
      <c r="Q144" s="60"/>
      <c r="R144" s="42"/>
      <c r="S144" s="39"/>
      <c r="T144" s="35"/>
      <c r="U144" s="44">
        <f t="shared" si="8"/>
        <v>78.218446601941736</v>
      </c>
      <c r="V144" s="64"/>
      <c r="W144" s="46">
        <f t="shared" si="9"/>
        <v>78.218446601941736</v>
      </c>
      <c r="X144" s="47"/>
      <c r="Y144" s="48">
        <f t="shared" si="10"/>
        <v>18.850000000000001</v>
      </c>
      <c r="Z144" s="65"/>
      <c r="AA144" s="49">
        <f t="shared" si="11"/>
        <v>18.850000000000001</v>
      </c>
    </row>
    <row r="145" spans="1:27" x14ac:dyDescent="0.25">
      <c r="A145" s="50" t="s">
        <v>209</v>
      </c>
      <c r="B145" s="51" t="s">
        <v>77</v>
      </c>
      <c r="C145" s="36" t="s">
        <v>25</v>
      </c>
      <c r="D145" s="37">
        <v>0</v>
      </c>
      <c r="E145" s="37">
        <v>0</v>
      </c>
      <c r="F145" s="52">
        <v>0</v>
      </c>
      <c r="G145" s="39">
        <v>89</v>
      </c>
      <c r="H145" s="54">
        <v>0</v>
      </c>
      <c r="I145" s="36" t="s">
        <v>25</v>
      </c>
      <c r="J145" s="37">
        <v>14.74</v>
      </c>
      <c r="K145" s="37">
        <v>6.6899999999999995</v>
      </c>
      <c r="L145" s="38">
        <v>21.43</v>
      </c>
      <c r="M145" s="39">
        <v>94</v>
      </c>
      <c r="N145" s="40">
        <v>53.5</v>
      </c>
      <c r="O145" s="69" t="s">
        <v>35</v>
      </c>
      <c r="P145" s="42">
        <v>2.1500000000000004</v>
      </c>
      <c r="Q145" s="60">
        <v>7.9599999999999991</v>
      </c>
      <c r="R145" s="42">
        <v>10.11</v>
      </c>
      <c r="S145" s="39">
        <v>82</v>
      </c>
      <c r="T145" s="35">
        <v>22.115384615384613</v>
      </c>
      <c r="U145" s="44">
        <f t="shared" si="8"/>
        <v>75.615384615384613</v>
      </c>
      <c r="V145" s="68">
        <v>0</v>
      </c>
      <c r="W145" s="46">
        <f t="shared" si="9"/>
        <v>75.615384615384613</v>
      </c>
      <c r="X145" s="47"/>
      <c r="Y145" s="48">
        <f t="shared" si="10"/>
        <v>31.54</v>
      </c>
      <c r="Z145" s="48">
        <v>0</v>
      </c>
      <c r="AA145" s="49">
        <f t="shared" si="11"/>
        <v>31.54</v>
      </c>
    </row>
    <row r="146" spans="1:27" x14ac:dyDescent="0.25">
      <c r="A146" s="50" t="s">
        <v>210</v>
      </c>
      <c r="B146" s="51" t="s">
        <v>41</v>
      </c>
      <c r="C146" s="36" t="s">
        <v>35</v>
      </c>
      <c r="D146" s="37">
        <v>0</v>
      </c>
      <c r="E146" s="37">
        <v>0</v>
      </c>
      <c r="F146" s="52">
        <v>0</v>
      </c>
      <c r="G146" s="39">
        <v>89</v>
      </c>
      <c r="H146" s="35">
        <v>0</v>
      </c>
      <c r="I146" s="36"/>
      <c r="J146" s="42"/>
      <c r="K146" s="60"/>
      <c r="L146" s="61"/>
      <c r="M146" s="39"/>
      <c r="N146" s="40"/>
      <c r="O146" s="41" t="s">
        <v>35</v>
      </c>
      <c r="P146" s="33">
        <v>21.019999999999996</v>
      </c>
      <c r="Q146" s="33">
        <v>7.0399999999999991</v>
      </c>
      <c r="R146" s="42">
        <v>28.059999999999995</v>
      </c>
      <c r="S146" s="43">
        <v>27</v>
      </c>
      <c r="T146" s="35">
        <v>75</v>
      </c>
      <c r="U146" s="44">
        <f t="shared" si="8"/>
        <v>75</v>
      </c>
      <c r="V146" s="64"/>
      <c r="W146" s="46">
        <f t="shared" si="9"/>
        <v>75</v>
      </c>
      <c r="X146" s="47"/>
      <c r="Y146" s="48">
        <f t="shared" si="10"/>
        <v>28.059999999999995</v>
      </c>
      <c r="Z146" s="65"/>
      <c r="AA146" s="49">
        <f t="shared" si="11"/>
        <v>28.059999999999995</v>
      </c>
    </row>
    <row r="147" spans="1:27" x14ac:dyDescent="0.25">
      <c r="A147" s="66" t="s">
        <v>211</v>
      </c>
      <c r="B147" s="31" t="s">
        <v>212</v>
      </c>
      <c r="C147" s="32" t="s">
        <v>25</v>
      </c>
      <c r="D147" s="52">
        <v>0</v>
      </c>
      <c r="E147" s="52">
        <v>0</v>
      </c>
      <c r="F147" s="52">
        <v>0</v>
      </c>
      <c r="G147" s="43">
        <v>89</v>
      </c>
      <c r="H147" s="35">
        <v>0</v>
      </c>
      <c r="I147" s="36" t="s">
        <v>25</v>
      </c>
      <c r="J147" s="37">
        <v>3.08</v>
      </c>
      <c r="K147" s="37">
        <v>27.54</v>
      </c>
      <c r="L147" s="38">
        <v>30.619999999999997</v>
      </c>
      <c r="M147" s="39">
        <v>51</v>
      </c>
      <c r="N147" s="40">
        <v>75</v>
      </c>
      <c r="O147" s="72"/>
      <c r="P147" s="42"/>
      <c r="Q147" s="37"/>
      <c r="R147" s="42"/>
      <c r="S147" s="39"/>
      <c r="T147" s="40"/>
      <c r="U147" s="44">
        <f t="shared" si="8"/>
        <v>75</v>
      </c>
      <c r="V147" s="64"/>
      <c r="W147" s="46">
        <f t="shared" si="9"/>
        <v>75</v>
      </c>
      <c r="X147" s="47"/>
      <c r="Y147" s="48">
        <f t="shared" si="10"/>
        <v>30.619999999999997</v>
      </c>
      <c r="Z147" s="65"/>
      <c r="AA147" s="49">
        <f t="shared" si="11"/>
        <v>30.619999999999997</v>
      </c>
    </row>
    <row r="148" spans="1:27" x14ac:dyDescent="0.25">
      <c r="A148" s="80" t="s">
        <v>213</v>
      </c>
      <c r="B148" s="81" t="s">
        <v>37</v>
      </c>
      <c r="C148" s="32" t="s">
        <v>25</v>
      </c>
      <c r="D148" s="52">
        <v>0</v>
      </c>
      <c r="E148" s="52">
        <v>0</v>
      </c>
      <c r="F148" s="52">
        <v>0</v>
      </c>
      <c r="G148" s="43">
        <v>89</v>
      </c>
      <c r="H148" s="35">
        <v>0</v>
      </c>
      <c r="I148" s="36" t="s">
        <v>25</v>
      </c>
      <c r="J148" s="37">
        <v>24.8</v>
      </c>
      <c r="K148" s="37">
        <v>5.42</v>
      </c>
      <c r="L148" s="38">
        <v>30.22</v>
      </c>
      <c r="M148" s="39">
        <v>52</v>
      </c>
      <c r="N148" s="40">
        <v>74.5</v>
      </c>
      <c r="O148" s="36"/>
      <c r="P148" s="42"/>
      <c r="Q148" s="37"/>
      <c r="R148" s="42"/>
      <c r="S148" s="39"/>
      <c r="T148" s="40"/>
      <c r="U148" s="44">
        <f t="shared" si="8"/>
        <v>74.5</v>
      </c>
      <c r="V148" s="64"/>
      <c r="W148" s="46">
        <f t="shared" si="9"/>
        <v>74.5</v>
      </c>
      <c r="X148" s="47"/>
      <c r="Y148" s="48">
        <f t="shared" si="10"/>
        <v>30.22</v>
      </c>
      <c r="Z148" s="65"/>
      <c r="AA148" s="49">
        <f t="shared" si="11"/>
        <v>30.22</v>
      </c>
    </row>
    <row r="149" spans="1:27" x14ac:dyDescent="0.25">
      <c r="A149" s="50" t="s">
        <v>214</v>
      </c>
      <c r="B149" s="51" t="s">
        <v>37</v>
      </c>
      <c r="C149" s="36" t="s">
        <v>25</v>
      </c>
      <c r="D149" s="37">
        <v>0</v>
      </c>
      <c r="E149" s="37">
        <v>0</v>
      </c>
      <c r="F149" s="52">
        <v>0</v>
      </c>
      <c r="G149" s="39">
        <v>89</v>
      </c>
      <c r="H149" s="54">
        <v>0</v>
      </c>
      <c r="I149" s="36" t="s">
        <v>25</v>
      </c>
      <c r="J149" s="37">
        <v>24.8</v>
      </c>
      <c r="K149" s="37">
        <v>5.42</v>
      </c>
      <c r="L149" s="75">
        <v>30.22</v>
      </c>
      <c r="M149" s="39">
        <v>52</v>
      </c>
      <c r="N149" s="40">
        <v>74.5</v>
      </c>
      <c r="O149" s="41"/>
      <c r="P149" s="33"/>
      <c r="Q149" s="33"/>
      <c r="R149" s="42"/>
      <c r="S149" s="43"/>
      <c r="T149" s="35"/>
      <c r="U149" s="44">
        <f t="shared" si="8"/>
        <v>74.5</v>
      </c>
      <c r="V149" s="64"/>
      <c r="W149" s="46">
        <f t="shared" si="9"/>
        <v>74.5</v>
      </c>
      <c r="X149" s="47"/>
      <c r="Y149" s="48">
        <f t="shared" si="10"/>
        <v>30.22</v>
      </c>
      <c r="Z149" s="65"/>
      <c r="AA149" s="49">
        <f t="shared" si="11"/>
        <v>30.22</v>
      </c>
    </row>
    <row r="150" spans="1:27" x14ac:dyDescent="0.25">
      <c r="A150" s="66" t="s">
        <v>215</v>
      </c>
      <c r="B150" s="31" t="s">
        <v>63</v>
      </c>
      <c r="C150" s="72" t="s">
        <v>25</v>
      </c>
      <c r="D150" s="37">
        <v>0</v>
      </c>
      <c r="E150" s="37">
        <v>4.76</v>
      </c>
      <c r="F150" s="52">
        <v>4.76</v>
      </c>
      <c r="G150" s="39">
        <v>64</v>
      </c>
      <c r="H150" s="54">
        <v>38.834951456310677</v>
      </c>
      <c r="I150" s="36" t="s">
        <v>25</v>
      </c>
      <c r="J150" s="37">
        <v>11.100000000000001</v>
      </c>
      <c r="K150" s="37">
        <v>1.94</v>
      </c>
      <c r="L150" s="75">
        <v>13.040000000000001</v>
      </c>
      <c r="M150" s="39">
        <v>134</v>
      </c>
      <c r="N150" s="40">
        <v>33.5</v>
      </c>
      <c r="O150" s="72"/>
      <c r="P150" s="42"/>
      <c r="Q150" s="37"/>
      <c r="R150" s="42"/>
      <c r="S150" s="39"/>
      <c r="T150" s="40"/>
      <c r="U150" s="44">
        <f t="shared" si="8"/>
        <v>72.334951456310677</v>
      </c>
      <c r="V150" s="64"/>
      <c r="W150" s="46">
        <f t="shared" si="9"/>
        <v>72.334951456310677</v>
      </c>
      <c r="X150" s="47"/>
      <c r="Y150" s="48">
        <f t="shared" si="10"/>
        <v>17.8</v>
      </c>
      <c r="Z150" s="65"/>
      <c r="AA150" s="49">
        <f t="shared" si="11"/>
        <v>17.8</v>
      </c>
    </row>
    <row r="151" spans="1:27" x14ac:dyDescent="0.25">
      <c r="A151" s="59" t="s">
        <v>216</v>
      </c>
      <c r="B151" s="51" t="s">
        <v>217</v>
      </c>
      <c r="C151" s="36" t="s">
        <v>25</v>
      </c>
      <c r="D151" s="37">
        <v>0</v>
      </c>
      <c r="E151" s="37">
        <v>4.76</v>
      </c>
      <c r="F151" s="52">
        <v>4.76</v>
      </c>
      <c r="G151" s="39">
        <v>64</v>
      </c>
      <c r="H151" s="54">
        <v>38.834951456310677</v>
      </c>
      <c r="I151" s="36" t="s">
        <v>25</v>
      </c>
      <c r="J151" s="37">
        <v>11.100000000000001</v>
      </c>
      <c r="K151" s="37">
        <v>1.94</v>
      </c>
      <c r="L151" s="75">
        <v>13.040000000000001</v>
      </c>
      <c r="M151" s="39">
        <v>134</v>
      </c>
      <c r="N151" s="40">
        <v>33.5</v>
      </c>
      <c r="O151" s="69"/>
      <c r="P151" s="42"/>
      <c r="Q151" s="60"/>
      <c r="R151" s="42"/>
      <c r="S151" s="39"/>
      <c r="T151" s="35"/>
      <c r="U151" s="44">
        <f t="shared" si="8"/>
        <v>72.334951456310677</v>
      </c>
      <c r="V151" s="64"/>
      <c r="W151" s="46">
        <f t="shared" si="9"/>
        <v>72.334951456310677</v>
      </c>
      <c r="X151" s="47"/>
      <c r="Y151" s="48">
        <f t="shared" si="10"/>
        <v>17.8</v>
      </c>
      <c r="Z151" s="65"/>
      <c r="AA151" s="49">
        <f t="shared" si="11"/>
        <v>17.8</v>
      </c>
    </row>
    <row r="152" spans="1:27" x14ac:dyDescent="0.25">
      <c r="A152" s="50" t="s">
        <v>218</v>
      </c>
      <c r="B152" s="51" t="s">
        <v>219</v>
      </c>
      <c r="C152" s="36" t="s">
        <v>25</v>
      </c>
      <c r="D152" s="37">
        <v>0</v>
      </c>
      <c r="E152" s="37">
        <v>3.24</v>
      </c>
      <c r="F152" s="52">
        <v>3.24</v>
      </c>
      <c r="G152" s="39">
        <v>73</v>
      </c>
      <c r="H152" s="54">
        <v>30.097087378640776</v>
      </c>
      <c r="I152" s="36"/>
      <c r="J152" s="42"/>
      <c r="K152" s="60"/>
      <c r="L152" s="61"/>
      <c r="M152" s="39"/>
      <c r="N152" s="40"/>
      <c r="O152" s="69" t="s">
        <v>25</v>
      </c>
      <c r="P152" s="42">
        <v>1.44</v>
      </c>
      <c r="Q152" s="60">
        <v>10.860000000000001</v>
      </c>
      <c r="R152" s="42">
        <v>12.3</v>
      </c>
      <c r="S152" s="39">
        <v>71</v>
      </c>
      <c r="T152" s="35">
        <v>32.692307692307693</v>
      </c>
      <c r="U152" s="44">
        <f t="shared" si="8"/>
        <v>62.789395070948473</v>
      </c>
      <c r="V152" s="64"/>
      <c r="W152" s="46">
        <f t="shared" si="9"/>
        <v>62.789395070948473</v>
      </c>
      <c r="X152" s="47"/>
      <c r="Y152" s="48">
        <f t="shared" si="10"/>
        <v>15.540000000000001</v>
      </c>
      <c r="Z152" s="65"/>
      <c r="AA152" s="49">
        <f t="shared" si="11"/>
        <v>15.540000000000001</v>
      </c>
    </row>
    <row r="153" spans="1:27" x14ac:dyDescent="0.25">
      <c r="A153" s="66" t="s">
        <v>220</v>
      </c>
      <c r="B153" s="31" t="s">
        <v>219</v>
      </c>
      <c r="C153" s="36" t="s">
        <v>25</v>
      </c>
      <c r="D153" s="37">
        <v>0</v>
      </c>
      <c r="E153" s="37">
        <v>3.24</v>
      </c>
      <c r="F153" s="52">
        <v>3.24</v>
      </c>
      <c r="G153" s="39">
        <v>73</v>
      </c>
      <c r="H153" s="54">
        <v>30.097087378640776</v>
      </c>
      <c r="I153" s="36"/>
      <c r="J153" s="42"/>
      <c r="K153" s="60"/>
      <c r="L153" s="61"/>
      <c r="M153" s="39"/>
      <c r="N153" s="40"/>
      <c r="O153" s="73" t="s">
        <v>25</v>
      </c>
      <c r="P153" s="56">
        <v>1.44</v>
      </c>
      <c r="Q153" s="74">
        <v>10.860000000000001</v>
      </c>
      <c r="R153" s="42">
        <v>12.3</v>
      </c>
      <c r="S153" s="57">
        <v>71</v>
      </c>
      <c r="T153" s="40">
        <v>32.692307692307693</v>
      </c>
      <c r="U153" s="44">
        <f t="shared" si="8"/>
        <v>62.789395070948473</v>
      </c>
      <c r="V153" s="64"/>
      <c r="W153" s="46">
        <f t="shared" si="9"/>
        <v>62.789395070948473</v>
      </c>
      <c r="X153" s="47"/>
      <c r="Y153" s="48">
        <f t="shared" si="10"/>
        <v>15.540000000000001</v>
      </c>
      <c r="Z153" s="65"/>
      <c r="AA153" s="49">
        <f t="shared" si="11"/>
        <v>15.540000000000001</v>
      </c>
    </row>
    <row r="154" spans="1:27" x14ac:dyDescent="0.25">
      <c r="A154" s="66" t="s">
        <v>221</v>
      </c>
      <c r="B154" s="31" t="s">
        <v>153</v>
      </c>
      <c r="C154" s="32" t="s">
        <v>38</v>
      </c>
      <c r="D154" s="52">
        <v>0</v>
      </c>
      <c r="E154" s="52">
        <v>1.64</v>
      </c>
      <c r="F154" s="52">
        <v>1.64</v>
      </c>
      <c r="G154" s="43">
        <v>83</v>
      </c>
      <c r="H154" s="35">
        <v>20.388349514563107</v>
      </c>
      <c r="I154" s="36" t="s">
        <v>25</v>
      </c>
      <c r="J154" s="37">
        <v>2.9800000000000004</v>
      </c>
      <c r="K154" s="37">
        <v>13.85</v>
      </c>
      <c r="L154" s="38">
        <v>16.829999999999998</v>
      </c>
      <c r="M154" s="39">
        <v>117</v>
      </c>
      <c r="N154" s="40">
        <v>42</v>
      </c>
      <c r="O154" s="55"/>
      <c r="P154" s="56"/>
      <c r="Q154" s="56"/>
      <c r="R154" s="42"/>
      <c r="S154" s="57"/>
      <c r="T154" s="40"/>
      <c r="U154" s="44">
        <f t="shared" si="8"/>
        <v>62.388349514563103</v>
      </c>
      <c r="V154" s="64"/>
      <c r="W154" s="46">
        <f t="shared" si="9"/>
        <v>62.388349514563103</v>
      </c>
      <c r="X154" s="47"/>
      <c r="Y154" s="48">
        <f t="shared" si="10"/>
        <v>18.47</v>
      </c>
      <c r="Z154" s="65"/>
      <c r="AA154" s="49">
        <f t="shared" si="11"/>
        <v>18.47</v>
      </c>
    </row>
    <row r="155" spans="1:27" x14ac:dyDescent="0.25">
      <c r="A155" s="66" t="s">
        <v>222</v>
      </c>
      <c r="B155" s="31" t="s">
        <v>43</v>
      </c>
      <c r="C155" s="36" t="s">
        <v>35</v>
      </c>
      <c r="D155" s="37">
        <v>0</v>
      </c>
      <c r="E155" s="37">
        <v>1.1200000000000001</v>
      </c>
      <c r="F155" s="52">
        <v>1.1200000000000001</v>
      </c>
      <c r="G155" s="39">
        <v>86</v>
      </c>
      <c r="H155" s="54">
        <v>17.475728155339805</v>
      </c>
      <c r="I155" s="36"/>
      <c r="J155" s="42"/>
      <c r="K155" s="60"/>
      <c r="L155" s="61"/>
      <c r="M155" s="39"/>
      <c r="N155" s="40"/>
      <c r="O155" s="55" t="s">
        <v>38</v>
      </c>
      <c r="P155" s="56">
        <v>12.14</v>
      </c>
      <c r="Q155" s="56">
        <v>3.1799999999999997</v>
      </c>
      <c r="R155" s="42">
        <v>15.32</v>
      </c>
      <c r="S155" s="57">
        <v>61</v>
      </c>
      <c r="T155" s="40">
        <v>42.307692307692307</v>
      </c>
      <c r="U155" s="44">
        <f t="shared" si="8"/>
        <v>59.783420463032115</v>
      </c>
      <c r="V155" s="64"/>
      <c r="W155" s="46">
        <f t="shared" si="9"/>
        <v>59.783420463032115</v>
      </c>
      <c r="X155" s="47"/>
      <c r="Y155" s="48">
        <f t="shared" si="10"/>
        <v>16.440000000000001</v>
      </c>
      <c r="Z155" s="65"/>
      <c r="AA155" s="49">
        <f t="shared" si="11"/>
        <v>16.440000000000001</v>
      </c>
    </row>
    <row r="156" spans="1:27" x14ac:dyDescent="0.25">
      <c r="A156" s="30" t="s">
        <v>223</v>
      </c>
      <c r="B156" s="31" t="s">
        <v>224</v>
      </c>
      <c r="C156" s="32"/>
      <c r="D156" s="33"/>
      <c r="E156" s="33"/>
      <c r="F156" s="34"/>
      <c r="G156" s="33"/>
      <c r="H156" s="35"/>
      <c r="I156" s="36" t="s">
        <v>25</v>
      </c>
      <c r="J156" s="37">
        <v>1.38</v>
      </c>
      <c r="K156" s="37">
        <v>2.7800000000000002</v>
      </c>
      <c r="L156" s="38">
        <v>4.16</v>
      </c>
      <c r="M156" s="39">
        <v>181</v>
      </c>
      <c r="N156" s="40">
        <v>10</v>
      </c>
      <c r="O156" s="72" t="s">
        <v>25</v>
      </c>
      <c r="P156" s="42">
        <v>9.34</v>
      </c>
      <c r="Q156" s="37">
        <v>7.15</v>
      </c>
      <c r="R156" s="42">
        <v>16.490000000000002</v>
      </c>
      <c r="S156" s="39">
        <v>56</v>
      </c>
      <c r="T156" s="40">
        <v>47.115384615384613</v>
      </c>
      <c r="U156" s="44">
        <f t="shared" si="8"/>
        <v>57.115384615384613</v>
      </c>
      <c r="V156" s="64"/>
      <c r="W156" s="70">
        <f t="shared" si="9"/>
        <v>57.115384615384613</v>
      </c>
      <c r="X156" s="47"/>
      <c r="Y156" s="48">
        <f t="shared" si="10"/>
        <v>20.650000000000002</v>
      </c>
      <c r="Z156" s="65"/>
      <c r="AA156" s="49">
        <f t="shared" si="11"/>
        <v>20.650000000000002</v>
      </c>
    </row>
    <row r="157" spans="1:27" x14ac:dyDescent="0.25">
      <c r="A157" s="59" t="s">
        <v>225</v>
      </c>
      <c r="B157" s="67" t="s">
        <v>43</v>
      </c>
      <c r="C157" s="72" t="s">
        <v>25</v>
      </c>
      <c r="D157" s="37">
        <v>0</v>
      </c>
      <c r="E157" s="37">
        <v>8.1999999999999993</v>
      </c>
      <c r="F157" s="52">
        <v>8.1999999999999993</v>
      </c>
      <c r="G157" s="39">
        <v>49</v>
      </c>
      <c r="H157" s="54">
        <v>53.398058252427184</v>
      </c>
      <c r="I157" s="36" t="s">
        <v>25</v>
      </c>
      <c r="J157" s="37">
        <v>0</v>
      </c>
      <c r="K157" s="37">
        <v>0</v>
      </c>
      <c r="L157" s="38">
        <v>0</v>
      </c>
      <c r="M157" s="39">
        <v>196</v>
      </c>
      <c r="N157" s="40">
        <v>0</v>
      </c>
      <c r="O157" s="73"/>
      <c r="P157" s="56"/>
      <c r="Q157" s="74"/>
      <c r="R157" s="42"/>
      <c r="S157" s="57"/>
      <c r="T157" s="40"/>
      <c r="U157" s="44">
        <f t="shared" si="8"/>
        <v>53.398058252427184</v>
      </c>
      <c r="V157" s="64"/>
      <c r="W157" s="70">
        <f t="shared" si="9"/>
        <v>53.398058252427184</v>
      </c>
      <c r="X157" s="47"/>
      <c r="Y157" s="48">
        <f t="shared" si="10"/>
        <v>8.1999999999999993</v>
      </c>
      <c r="Z157" s="65"/>
      <c r="AA157" s="49">
        <f t="shared" si="11"/>
        <v>8.1999999999999993</v>
      </c>
    </row>
    <row r="158" spans="1:27" x14ac:dyDescent="0.25">
      <c r="A158" s="50" t="s">
        <v>226</v>
      </c>
      <c r="B158" s="51" t="s">
        <v>43</v>
      </c>
      <c r="C158" s="36" t="s">
        <v>35</v>
      </c>
      <c r="D158" s="37">
        <v>0</v>
      </c>
      <c r="E158" s="37">
        <v>1.1200000000000001</v>
      </c>
      <c r="F158" s="52">
        <v>1.1200000000000001</v>
      </c>
      <c r="G158" s="39">
        <v>86</v>
      </c>
      <c r="H158" s="54">
        <v>17.475728155339805</v>
      </c>
      <c r="I158" s="36" t="s">
        <v>25</v>
      </c>
      <c r="J158" s="37">
        <v>0</v>
      </c>
      <c r="K158" s="37">
        <v>12.2</v>
      </c>
      <c r="L158" s="38">
        <v>12.2</v>
      </c>
      <c r="M158" s="39">
        <v>140</v>
      </c>
      <c r="N158" s="40">
        <v>30.5</v>
      </c>
      <c r="O158" s="36"/>
      <c r="P158" s="42"/>
      <c r="Q158" s="37"/>
      <c r="R158" s="42"/>
      <c r="S158" s="39"/>
      <c r="T158" s="40"/>
      <c r="U158" s="44">
        <f t="shared" si="8"/>
        <v>47.975728155339809</v>
      </c>
      <c r="V158" s="64"/>
      <c r="W158" s="46">
        <f t="shared" si="9"/>
        <v>47.975728155339809</v>
      </c>
      <c r="X158" s="47"/>
      <c r="Y158" s="48">
        <f t="shared" si="10"/>
        <v>13.32</v>
      </c>
      <c r="Z158" s="65"/>
      <c r="AA158" s="49">
        <f t="shared" si="11"/>
        <v>13.32</v>
      </c>
    </row>
    <row r="159" spans="1:27" x14ac:dyDescent="0.25">
      <c r="A159" s="66" t="s">
        <v>227</v>
      </c>
      <c r="B159" s="31" t="s">
        <v>31</v>
      </c>
      <c r="C159" s="36" t="s">
        <v>38</v>
      </c>
      <c r="D159" s="37">
        <v>0</v>
      </c>
      <c r="E159" s="37">
        <v>0</v>
      </c>
      <c r="F159" s="52">
        <v>0</v>
      </c>
      <c r="G159" s="39">
        <v>89</v>
      </c>
      <c r="H159" s="54">
        <v>0</v>
      </c>
      <c r="I159" s="36" t="s">
        <v>38</v>
      </c>
      <c r="J159" s="37">
        <v>3.9399999999999995</v>
      </c>
      <c r="K159" s="37">
        <v>0</v>
      </c>
      <c r="L159" s="38">
        <v>3.9399999999999995</v>
      </c>
      <c r="M159" s="39">
        <v>186</v>
      </c>
      <c r="N159" s="40">
        <v>7.5</v>
      </c>
      <c r="O159" s="69" t="s">
        <v>38</v>
      </c>
      <c r="P159" s="42">
        <v>3.9800000000000004</v>
      </c>
      <c r="Q159" s="60">
        <v>10</v>
      </c>
      <c r="R159" s="42">
        <v>13.98</v>
      </c>
      <c r="S159" s="39">
        <v>65</v>
      </c>
      <c r="T159" s="35">
        <v>38.461538461538467</v>
      </c>
      <c r="U159" s="44">
        <f t="shared" si="8"/>
        <v>45.961538461538467</v>
      </c>
      <c r="V159" s="68">
        <v>0</v>
      </c>
      <c r="W159" s="46">
        <f t="shared" si="9"/>
        <v>45.961538461538467</v>
      </c>
      <c r="X159" s="47"/>
      <c r="Y159" s="48">
        <f t="shared" si="10"/>
        <v>17.920000000000002</v>
      </c>
      <c r="Z159" s="48">
        <v>0</v>
      </c>
      <c r="AA159" s="49">
        <f t="shared" si="11"/>
        <v>17.920000000000002</v>
      </c>
    </row>
    <row r="160" spans="1:27" x14ac:dyDescent="0.25">
      <c r="A160" s="59" t="s">
        <v>228</v>
      </c>
      <c r="B160" s="31" t="s">
        <v>31</v>
      </c>
      <c r="C160" s="32" t="s">
        <v>38</v>
      </c>
      <c r="D160" s="52">
        <v>0</v>
      </c>
      <c r="E160" s="52">
        <v>0</v>
      </c>
      <c r="F160" s="52">
        <v>0</v>
      </c>
      <c r="G160" s="39">
        <v>89</v>
      </c>
      <c r="H160" s="71">
        <v>0</v>
      </c>
      <c r="I160" s="36" t="s">
        <v>38</v>
      </c>
      <c r="J160" s="37">
        <v>3.9399999999999995</v>
      </c>
      <c r="K160" s="37">
        <v>0</v>
      </c>
      <c r="L160" s="38">
        <v>3.9399999999999995</v>
      </c>
      <c r="M160" s="39">
        <v>186</v>
      </c>
      <c r="N160" s="40">
        <v>7.5</v>
      </c>
      <c r="O160" s="69" t="s">
        <v>38</v>
      </c>
      <c r="P160" s="42">
        <v>3.9800000000000004</v>
      </c>
      <c r="Q160" s="60">
        <v>10</v>
      </c>
      <c r="R160" s="42">
        <v>13.98</v>
      </c>
      <c r="S160" s="39">
        <v>65</v>
      </c>
      <c r="T160" s="35">
        <v>38.461538461538467</v>
      </c>
      <c r="U160" s="44">
        <f t="shared" si="8"/>
        <v>45.961538461538467</v>
      </c>
      <c r="V160" s="79">
        <v>0</v>
      </c>
      <c r="W160" s="46">
        <f t="shared" si="9"/>
        <v>45.961538461538467</v>
      </c>
      <c r="X160" s="47"/>
      <c r="Y160" s="48">
        <f t="shared" si="10"/>
        <v>17.920000000000002</v>
      </c>
      <c r="Z160" s="48">
        <v>0</v>
      </c>
      <c r="AA160" s="49">
        <f t="shared" si="11"/>
        <v>17.920000000000002</v>
      </c>
    </row>
    <row r="161" spans="1:27" x14ac:dyDescent="0.25">
      <c r="A161" s="50" t="s">
        <v>229</v>
      </c>
      <c r="B161" s="51" t="s">
        <v>67</v>
      </c>
      <c r="C161" s="36" t="s">
        <v>25</v>
      </c>
      <c r="D161" s="37">
        <v>0</v>
      </c>
      <c r="E161" s="37">
        <v>1.64</v>
      </c>
      <c r="F161" s="52">
        <v>1.64</v>
      </c>
      <c r="G161" s="39">
        <v>83</v>
      </c>
      <c r="H161" s="54">
        <v>20.388349514563107</v>
      </c>
      <c r="I161" s="36"/>
      <c r="J161" s="42"/>
      <c r="K161" s="60"/>
      <c r="L161" s="61"/>
      <c r="M161" s="39"/>
      <c r="N161" s="40"/>
      <c r="O161" s="62" t="s">
        <v>25</v>
      </c>
      <c r="P161" s="52">
        <v>1.18</v>
      </c>
      <c r="Q161" s="52">
        <v>9.01</v>
      </c>
      <c r="R161" s="42">
        <v>10.19</v>
      </c>
      <c r="S161" s="63">
        <v>81</v>
      </c>
      <c r="T161" s="35">
        <v>23.076923076923077</v>
      </c>
      <c r="U161" s="44">
        <f t="shared" si="8"/>
        <v>43.465272591486183</v>
      </c>
      <c r="V161" s="64"/>
      <c r="W161" s="46">
        <f t="shared" si="9"/>
        <v>43.465272591486183</v>
      </c>
      <c r="X161" s="47"/>
      <c r="Y161" s="48">
        <f t="shared" si="10"/>
        <v>11.83</v>
      </c>
      <c r="Z161" s="65"/>
      <c r="AA161" s="49">
        <f t="shared" si="11"/>
        <v>11.83</v>
      </c>
    </row>
    <row r="162" spans="1:27" x14ac:dyDescent="0.25">
      <c r="A162" s="50" t="s">
        <v>230</v>
      </c>
      <c r="B162" s="51" t="s">
        <v>67</v>
      </c>
      <c r="C162" s="36" t="s">
        <v>25</v>
      </c>
      <c r="D162" s="37">
        <v>0</v>
      </c>
      <c r="E162" s="37">
        <v>1.64</v>
      </c>
      <c r="F162" s="52">
        <v>1.64</v>
      </c>
      <c r="G162" s="39">
        <v>83</v>
      </c>
      <c r="H162" s="54">
        <v>20.388349514563107</v>
      </c>
      <c r="I162" s="36"/>
      <c r="J162" s="42"/>
      <c r="K162" s="60"/>
      <c r="L162" s="61"/>
      <c r="M162" s="39"/>
      <c r="N162" s="40"/>
      <c r="O162" s="55" t="s">
        <v>25</v>
      </c>
      <c r="P162" s="42">
        <v>1.18</v>
      </c>
      <c r="Q162" s="60">
        <v>9.01</v>
      </c>
      <c r="R162" s="42">
        <v>10.19</v>
      </c>
      <c r="S162" s="39">
        <v>81</v>
      </c>
      <c r="T162" s="35">
        <v>23.076923076923077</v>
      </c>
      <c r="U162" s="44">
        <f t="shared" si="8"/>
        <v>43.465272591486183</v>
      </c>
      <c r="V162" s="64"/>
      <c r="W162" s="46">
        <f t="shared" si="9"/>
        <v>43.465272591486183</v>
      </c>
      <c r="X162" s="47"/>
      <c r="Y162" s="48">
        <f t="shared" si="10"/>
        <v>11.83</v>
      </c>
      <c r="Z162" s="65"/>
      <c r="AA162" s="49">
        <f t="shared" si="11"/>
        <v>11.83</v>
      </c>
    </row>
    <row r="163" spans="1:27" x14ac:dyDescent="0.25">
      <c r="A163" s="76" t="s">
        <v>231</v>
      </c>
      <c r="B163" s="31" t="s">
        <v>232</v>
      </c>
      <c r="C163" s="32" t="s">
        <v>25</v>
      </c>
      <c r="D163" s="52">
        <v>0</v>
      </c>
      <c r="E163" s="52">
        <v>0</v>
      </c>
      <c r="F163" s="52">
        <v>0</v>
      </c>
      <c r="G163" s="43">
        <v>89</v>
      </c>
      <c r="H163" s="35">
        <v>0</v>
      </c>
      <c r="I163" s="36" t="s">
        <v>25</v>
      </c>
      <c r="J163" s="37">
        <v>14.76</v>
      </c>
      <c r="K163" s="37">
        <v>0</v>
      </c>
      <c r="L163" s="38">
        <v>14.76</v>
      </c>
      <c r="M163" s="39">
        <v>123</v>
      </c>
      <c r="N163" s="40">
        <v>39</v>
      </c>
      <c r="O163" s="73"/>
      <c r="P163" s="56"/>
      <c r="Q163" s="74"/>
      <c r="R163" s="42"/>
      <c r="S163" s="57"/>
      <c r="T163" s="40"/>
      <c r="U163" s="44">
        <f t="shared" si="8"/>
        <v>39</v>
      </c>
      <c r="V163" s="64"/>
      <c r="W163" s="46">
        <f t="shared" si="9"/>
        <v>39</v>
      </c>
      <c r="X163" s="47"/>
      <c r="Y163" s="48">
        <f t="shared" si="10"/>
        <v>14.76</v>
      </c>
      <c r="Z163" s="65"/>
      <c r="AA163" s="49">
        <f t="shared" si="11"/>
        <v>14.76</v>
      </c>
    </row>
    <row r="164" spans="1:27" x14ac:dyDescent="0.25">
      <c r="A164" s="66" t="s">
        <v>233</v>
      </c>
      <c r="B164" s="31" t="s">
        <v>234</v>
      </c>
      <c r="C164" s="36"/>
      <c r="D164" s="42"/>
      <c r="E164" s="42"/>
      <c r="F164" s="34"/>
      <c r="G164" s="39"/>
      <c r="H164" s="54"/>
      <c r="I164" s="36" t="s">
        <v>25</v>
      </c>
      <c r="J164" s="37">
        <v>11.12</v>
      </c>
      <c r="K164" s="37">
        <v>0</v>
      </c>
      <c r="L164" s="75">
        <v>11.12</v>
      </c>
      <c r="M164" s="39">
        <v>145</v>
      </c>
      <c r="N164" s="40">
        <v>28.000000000000004</v>
      </c>
      <c r="O164" s="69" t="s">
        <v>25</v>
      </c>
      <c r="P164" s="42">
        <v>3.38</v>
      </c>
      <c r="Q164" s="60">
        <v>0</v>
      </c>
      <c r="R164" s="42">
        <v>3.38</v>
      </c>
      <c r="S164" s="39">
        <v>94</v>
      </c>
      <c r="T164" s="35">
        <v>10.576923076923077</v>
      </c>
      <c r="U164" s="44">
        <f t="shared" si="8"/>
        <v>38.57692307692308</v>
      </c>
      <c r="V164" s="45"/>
      <c r="W164" s="46">
        <f t="shared" si="9"/>
        <v>38.57692307692308</v>
      </c>
      <c r="X164" s="47"/>
      <c r="Y164" s="48">
        <f t="shared" si="10"/>
        <v>14.5</v>
      </c>
      <c r="Z164" s="34"/>
      <c r="AA164" s="49">
        <f t="shared" si="11"/>
        <v>14.5</v>
      </c>
    </row>
    <row r="165" spans="1:27" x14ac:dyDescent="0.25">
      <c r="A165" s="80" t="s">
        <v>235</v>
      </c>
      <c r="B165" s="81" t="s">
        <v>116</v>
      </c>
      <c r="C165" s="32"/>
      <c r="D165" s="33"/>
      <c r="E165" s="33"/>
      <c r="F165" s="34"/>
      <c r="G165" s="39"/>
      <c r="H165" s="71"/>
      <c r="I165" s="72" t="s">
        <v>25</v>
      </c>
      <c r="J165" s="37">
        <v>0</v>
      </c>
      <c r="K165" s="37">
        <v>4.42</v>
      </c>
      <c r="L165" s="75">
        <v>4.42</v>
      </c>
      <c r="M165" s="39">
        <v>179</v>
      </c>
      <c r="N165" s="40">
        <v>11</v>
      </c>
      <c r="O165" s="36" t="s">
        <v>25</v>
      </c>
      <c r="P165" s="42">
        <v>6.9</v>
      </c>
      <c r="Q165" s="37">
        <v>3.52</v>
      </c>
      <c r="R165" s="42">
        <v>10.42</v>
      </c>
      <c r="S165" s="39">
        <v>79</v>
      </c>
      <c r="T165" s="40">
        <v>25</v>
      </c>
      <c r="U165" s="44">
        <f t="shared" si="8"/>
        <v>36</v>
      </c>
      <c r="V165" s="64"/>
      <c r="W165" s="46">
        <f t="shared" si="9"/>
        <v>36</v>
      </c>
      <c r="X165" s="47"/>
      <c r="Y165" s="48">
        <f t="shared" si="10"/>
        <v>14.84</v>
      </c>
      <c r="Z165" s="65"/>
      <c r="AA165" s="49">
        <f t="shared" si="11"/>
        <v>14.84</v>
      </c>
    </row>
    <row r="166" spans="1:27" x14ac:dyDescent="0.25">
      <c r="A166" s="76" t="s">
        <v>236</v>
      </c>
      <c r="B166" s="31" t="s">
        <v>153</v>
      </c>
      <c r="C166" s="32" t="s">
        <v>38</v>
      </c>
      <c r="D166" s="52">
        <v>0</v>
      </c>
      <c r="E166" s="52">
        <v>1.64</v>
      </c>
      <c r="F166" s="52">
        <v>1.64</v>
      </c>
      <c r="G166" s="43">
        <v>83</v>
      </c>
      <c r="H166" s="35">
        <v>20.388349514563107</v>
      </c>
      <c r="I166" s="36" t="s">
        <v>38</v>
      </c>
      <c r="J166" s="37">
        <v>1.64</v>
      </c>
      <c r="K166" s="37">
        <v>3.7</v>
      </c>
      <c r="L166" s="75">
        <v>5.34</v>
      </c>
      <c r="M166" s="39">
        <v>175</v>
      </c>
      <c r="N166" s="40">
        <v>13</v>
      </c>
      <c r="O166" s="69"/>
      <c r="P166" s="42"/>
      <c r="Q166" s="60"/>
      <c r="R166" s="42"/>
      <c r="S166" s="39"/>
      <c r="T166" s="35"/>
      <c r="U166" s="44">
        <f t="shared" si="8"/>
        <v>33.388349514563103</v>
      </c>
      <c r="V166" s="64"/>
      <c r="W166" s="46">
        <f t="shared" si="9"/>
        <v>33.388349514563103</v>
      </c>
      <c r="X166" s="47"/>
      <c r="Y166" s="48">
        <f t="shared" si="10"/>
        <v>6.9799999999999995</v>
      </c>
      <c r="Z166" s="65"/>
      <c r="AA166" s="49">
        <f t="shared" si="11"/>
        <v>6.9799999999999995</v>
      </c>
    </row>
    <row r="167" spans="1:27" x14ac:dyDescent="0.25">
      <c r="A167" s="59" t="s">
        <v>237</v>
      </c>
      <c r="B167" s="67" t="s">
        <v>71</v>
      </c>
      <c r="C167" s="32"/>
      <c r="D167" s="33"/>
      <c r="E167" s="33"/>
      <c r="F167" s="34"/>
      <c r="G167" s="39"/>
      <c r="H167" s="71"/>
      <c r="I167" s="36" t="s">
        <v>39</v>
      </c>
      <c r="J167" s="37">
        <v>1.86</v>
      </c>
      <c r="K167" s="37">
        <v>5.1099999999999994</v>
      </c>
      <c r="L167" s="75">
        <v>6.97</v>
      </c>
      <c r="M167" s="39">
        <v>167</v>
      </c>
      <c r="N167" s="40">
        <v>17</v>
      </c>
      <c r="O167" s="36" t="s">
        <v>25</v>
      </c>
      <c r="P167" s="42">
        <v>0</v>
      </c>
      <c r="Q167" s="37">
        <v>2.2200000000000002</v>
      </c>
      <c r="R167" s="42">
        <v>2.2200000000000002</v>
      </c>
      <c r="S167" s="39">
        <v>98</v>
      </c>
      <c r="T167" s="40">
        <v>6.7307692307692308</v>
      </c>
      <c r="U167" s="44">
        <f t="shared" si="8"/>
        <v>23.73076923076923</v>
      </c>
      <c r="V167" s="64"/>
      <c r="W167" s="70">
        <f t="shared" si="9"/>
        <v>23.73076923076923</v>
      </c>
      <c r="X167" s="47"/>
      <c r="Y167" s="48">
        <f t="shared" si="10"/>
        <v>9.19</v>
      </c>
      <c r="Z167" s="65"/>
      <c r="AA167" s="49">
        <f t="shared" si="11"/>
        <v>9.19</v>
      </c>
    </row>
    <row r="168" spans="1:27" x14ac:dyDescent="0.25">
      <c r="A168" s="50" t="s">
        <v>238</v>
      </c>
      <c r="B168" s="51" t="s">
        <v>239</v>
      </c>
      <c r="C168" s="36"/>
      <c r="D168" s="42"/>
      <c r="E168" s="42"/>
      <c r="F168" s="34"/>
      <c r="G168" s="39"/>
      <c r="H168" s="54"/>
      <c r="I168" s="36" t="s">
        <v>39</v>
      </c>
      <c r="J168" s="37">
        <v>1.86</v>
      </c>
      <c r="K168" s="37">
        <v>5.1099999999999994</v>
      </c>
      <c r="L168" s="75">
        <v>6.97</v>
      </c>
      <c r="M168" s="39">
        <v>167</v>
      </c>
      <c r="N168" s="40">
        <v>17</v>
      </c>
      <c r="O168" s="36" t="s">
        <v>25</v>
      </c>
      <c r="P168" s="42">
        <v>0</v>
      </c>
      <c r="Q168" s="37">
        <v>2.2200000000000002</v>
      </c>
      <c r="R168" s="42">
        <v>2.2200000000000002</v>
      </c>
      <c r="S168" s="39">
        <v>98</v>
      </c>
      <c r="T168" s="40">
        <v>6.7307692307692308</v>
      </c>
      <c r="U168" s="44">
        <f t="shared" si="8"/>
        <v>23.73076923076923</v>
      </c>
      <c r="V168" s="64"/>
      <c r="W168" s="46">
        <f t="shared" si="9"/>
        <v>23.73076923076923</v>
      </c>
      <c r="X168" s="47"/>
      <c r="Y168" s="48">
        <f t="shared" si="10"/>
        <v>9.19</v>
      </c>
      <c r="Z168" s="65"/>
      <c r="AA168" s="49">
        <f t="shared" si="11"/>
        <v>9.19</v>
      </c>
    </row>
    <row r="169" spans="1:27" ht="15.6" thickBot="1" x14ac:dyDescent="0.3">
      <c r="A169" s="84" t="s">
        <v>240</v>
      </c>
      <c r="B169" s="85" t="s">
        <v>200</v>
      </c>
      <c r="C169" s="86" t="s">
        <v>38</v>
      </c>
      <c r="D169" s="87">
        <v>0</v>
      </c>
      <c r="E169" s="87">
        <v>0</v>
      </c>
      <c r="F169" s="88">
        <v>0</v>
      </c>
      <c r="G169" s="89">
        <v>89</v>
      </c>
      <c r="H169" s="90">
        <v>0</v>
      </c>
      <c r="I169" s="86"/>
      <c r="J169" s="91"/>
      <c r="K169" s="92"/>
      <c r="L169" s="93"/>
      <c r="M169" s="89"/>
      <c r="N169" s="94"/>
      <c r="O169" s="95" t="s">
        <v>38</v>
      </c>
      <c r="P169" s="91">
        <v>1.24</v>
      </c>
      <c r="Q169" s="92">
        <v>5.66</v>
      </c>
      <c r="R169" s="91">
        <v>6.9</v>
      </c>
      <c r="S169" s="89">
        <v>87</v>
      </c>
      <c r="T169" s="96">
        <v>17.307692307692307</v>
      </c>
      <c r="U169" s="97">
        <f t="shared" si="8"/>
        <v>17.307692307692307</v>
      </c>
      <c r="V169" s="64"/>
      <c r="W169" s="98">
        <f t="shared" si="9"/>
        <v>17.307692307692307</v>
      </c>
      <c r="X169" s="99"/>
      <c r="Y169" s="100">
        <f t="shared" si="10"/>
        <v>6.9</v>
      </c>
      <c r="Z169" s="65"/>
      <c r="AA169" s="101">
        <f t="shared" si="11"/>
        <v>6.9</v>
      </c>
    </row>
    <row r="170" spans="1:27" ht="15.6" thickBot="1" x14ac:dyDescent="0.3">
      <c r="A170" s="5"/>
      <c r="B170" s="103"/>
      <c r="C170" s="103"/>
      <c r="D170" s="5"/>
      <c r="E170" s="5"/>
      <c r="F170" s="5"/>
      <c r="G170" s="5"/>
      <c r="H170" s="12"/>
      <c r="I170" s="103"/>
      <c r="J170" s="5"/>
      <c r="K170" s="5"/>
      <c r="L170" s="5"/>
      <c r="M170" s="103"/>
      <c r="N170" s="12"/>
      <c r="O170" s="104" t="s">
        <v>241</v>
      </c>
      <c r="P170" s="105"/>
      <c r="Q170" s="105"/>
      <c r="R170" s="105"/>
      <c r="S170" s="105"/>
      <c r="T170" s="106"/>
      <c r="U170" s="102"/>
      <c r="W170" s="102"/>
    </row>
    <row r="171" spans="1:27" ht="15.6" thickBot="1" x14ac:dyDescent="0.3">
      <c r="A171" s="5"/>
      <c r="B171" s="103"/>
      <c r="C171" s="103"/>
      <c r="D171" s="5"/>
      <c r="E171" s="5"/>
      <c r="F171" s="5"/>
      <c r="G171" s="5"/>
      <c r="H171" s="12"/>
      <c r="I171" s="103"/>
      <c r="J171" s="5"/>
      <c r="K171" s="5"/>
      <c r="L171" s="5"/>
      <c r="M171" s="103"/>
      <c r="N171" s="12"/>
      <c r="O171" s="107"/>
      <c r="P171" s="5"/>
      <c r="Q171" s="108"/>
      <c r="R171" s="108"/>
      <c r="S171" s="107"/>
      <c r="T171" s="109"/>
      <c r="U171" s="102"/>
      <c r="W171" s="110"/>
      <c r="X171" s="110"/>
      <c r="Y171" s="110"/>
      <c r="Z171" s="110"/>
      <c r="AA171" s="111"/>
    </row>
    <row r="172" spans="1:27" ht="15.6" thickBot="1" x14ac:dyDescent="0.3">
      <c r="A172" s="5"/>
      <c r="B172" s="103"/>
      <c r="C172" s="112" t="s">
        <v>242</v>
      </c>
      <c r="D172" s="113"/>
      <c r="E172" s="113"/>
      <c r="F172" s="113"/>
      <c r="G172" s="113"/>
      <c r="H172" s="114"/>
      <c r="I172" s="112" t="s">
        <v>243</v>
      </c>
      <c r="J172" s="113"/>
      <c r="K172" s="113"/>
      <c r="L172" s="113"/>
      <c r="M172" s="113"/>
      <c r="N172" s="114"/>
      <c r="O172" s="112" t="s">
        <v>244</v>
      </c>
      <c r="P172" s="113"/>
      <c r="Q172" s="113"/>
      <c r="R172" s="113"/>
      <c r="S172" s="113"/>
      <c r="T172" s="114"/>
      <c r="U172" s="102"/>
      <c r="W172" s="102"/>
    </row>
    <row r="173" spans="1:27" x14ac:dyDescent="0.25">
      <c r="A173" s="5"/>
      <c r="B173" s="103"/>
      <c r="C173" s="115" t="s">
        <v>11</v>
      </c>
      <c r="D173" s="116"/>
      <c r="E173" s="117"/>
      <c r="F173" s="116"/>
      <c r="G173" s="118"/>
      <c r="H173" s="119"/>
      <c r="I173" s="120" t="s">
        <v>11</v>
      </c>
      <c r="J173" s="121" t="s">
        <v>245</v>
      </c>
      <c r="K173" s="121"/>
      <c r="L173" s="122" t="s">
        <v>246</v>
      </c>
      <c r="M173" s="123"/>
      <c r="N173" s="124" t="s">
        <v>247</v>
      </c>
      <c r="O173" s="125" t="s">
        <v>11</v>
      </c>
      <c r="P173" s="126" t="s">
        <v>59</v>
      </c>
      <c r="Q173" s="127"/>
      <c r="R173" s="126" t="s">
        <v>60</v>
      </c>
      <c r="S173" s="128"/>
      <c r="T173" s="124" t="s">
        <v>248</v>
      </c>
      <c r="U173" s="102"/>
      <c r="W173" s="102"/>
    </row>
    <row r="174" spans="1:27" x14ac:dyDescent="0.25">
      <c r="A174" s="5"/>
      <c r="B174" s="103"/>
      <c r="C174" s="129"/>
      <c r="D174" s="130" t="s">
        <v>249</v>
      </c>
      <c r="E174" s="131"/>
      <c r="F174" s="130"/>
      <c r="G174" s="132"/>
      <c r="H174" s="133"/>
      <c r="I174" s="129"/>
      <c r="J174" s="134" t="s">
        <v>250</v>
      </c>
      <c r="K174" s="134"/>
      <c r="L174" s="135" t="s">
        <v>67</v>
      </c>
      <c r="M174" s="136"/>
      <c r="N174" s="137" t="s">
        <v>251</v>
      </c>
      <c r="O174" s="138"/>
      <c r="P174" s="139" t="s">
        <v>61</v>
      </c>
      <c r="Q174" s="140"/>
      <c r="R174" s="139" t="s">
        <v>60</v>
      </c>
      <c r="S174" s="141"/>
      <c r="T174" s="137" t="s">
        <v>252</v>
      </c>
      <c r="U174" s="102"/>
      <c r="W174" s="102"/>
    </row>
    <row r="175" spans="1:27" ht="15.6" thickBot="1" x14ac:dyDescent="0.3">
      <c r="A175" s="5"/>
      <c r="B175" s="103"/>
      <c r="C175" s="142"/>
      <c r="D175" s="143"/>
      <c r="E175" s="144"/>
      <c r="F175" s="145"/>
      <c r="G175" s="144"/>
      <c r="H175" s="146"/>
      <c r="I175" s="147"/>
      <c r="J175" s="148" t="s">
        <v>253</v>
      </c>
      <c r="K175" s="144"/>
      <c r="L175" s="149"/>
      <c r="M175" s="144"/>
      <c r="N175" s="146"/>
      <c r="O175" s="150"/>
      <c r="P175" s="143" t="s">
        <v>254</v>
      </c>
      <c r="Q175" s="151"/>
      <c r="R175" s="145"/>
      <c r="S175" s="151"/>
      <c r="T175" s="152"/>
      <c r="U175" s="102"/>
      <c r="W175" s="102"/>
    </row>
    <row r="176" spans="1:27" ht="15.6" thickBot="1" x14ac:dyDescent="0.3">
      <c r="A176" s="5"/>
      <c r="B176" s="103"/>
      <c r="C176" s="103"/>
      <c r="D176" s="5"/>
      <c r="E176" s="5"/>
      <c r="F176" s="5"/>
      <c r="G176" s="5"/>
      <c r="H176" s="12"/>
      <c r="I176" s="103"/>
      <c r="J176" s="5"/>
      <c r="K176" s="5"/>
      <c r="L176" s="5"/>
      <c r="M176" s="103"/>
      <c r="N176" s="12"/>
      <c r="O176" s="103"/>
      <c r="P176" s="5"/>
      <c r="Q176" s="5"/>
      <c r="R176" s="5"/>
      <c r="S176" s="103"/>
      <c r="T176" s="153"/>
      <c r="U176" s="102"/>
      <c r="W176" s="102"/>
    </row>
    <row r="177" spans="1:23" x14ac:dyDescent="0.25">
      <c r="A177" s="5"/>
      <c r="B177" s="103"/>
      <c r="C177" s="125" t="s">
        <v>12</v>
      </c>
      <c r="D177" s="154" t="s">
        <v>26</v>
      </c>
      <c r="E177" s="127"/>
      <c r="F177" s="154" t="s">
        <v>27</v>
      </c>
      <c r="G177" s="127"/>
      <c r="H177" s="155" t="s">
        <v>255</v>
      </c>
      <c r="I177" s="120" t="s">
        <v>12</v>
      </c>
      <c r="J177" s="154" t="s">
        <v>26</v>
      </c>
      <c r="K177" s="127"/>
      <c r="L177" s="154" t="s">
        <v>27</v>
      </c>
      <c r="M177" s="127"/>
      <c r="N177" s="156" t="s">
        <v>255</v>
      </c>
      <c r="O177" s="157" t="s">
        <v>12</v>
      </c>
      <c r="P177" s="126" t="s">
        <v>256</v>
      </c>
      <c r="Q177" s="127"/>
      <c r="R177" s="126"/>
      <c r="S177" s="128"/>
      <c r="T177" s="124" t="s">
        <v>257</v>
      </c>
      <c r="U177" s="102"/>
      <c r="W177" s="102"/>
    </row>
    <row r="178" spans="1:23" x14ac:dyDescent="0.25">
      <c r="A178" s="5"/>
      <c r="B178" s="103"/>
      <c r="C178" s="138"/>
      <c r="D178" s="158" t="s">
        <v>28</v>
      </c>
      <c r="E178" s="5"/>
      <c r="F178" s="158" t="s">
        <v>29</v>
      </c>
      <c r="G178" s="140"/>
      <c r="H178" s="153" t="s">
        <v>258</v>
      </c>
      <c r="I178" s="129"/>
      <c r="J178" s="158" t="s">
        <v>28</v>
      </c>
      <c r="K178" s="5"/>
      <c r="L178" s="158" t="s">
        <v>29</v>
      </c>
      <c r="M178" s="140"/>
      <c r="N178" s="159" t="s">
        <v>258</v>
      </c>
      <c r="O178" s="103"/>
      <c r="P178" s="139" t="s">
        <v>259</v>
      </c>
      <c r="Q178" s="140"/>
      <c r="R178" s="139"/>
      <c r="S178" s="141"/>
      <c r="T178" s="137" t="s">
        <v>260</v>
      </c>
      <c r="U178" s="102"/>
      <c r="W178" s="102"/>
    </row>
    <row r="179" spans="1:23" ht="15.6" thickBot="1" x14ac:dyDescent="0.3">
      <c r="A179" s="5"/>
      <c r="B179" s="103"/>
      <c r="C179" s="150"/>
      <c r="D179" s="143" t="s">
        <v>261</v>
      </c>
      <c r="E179" s="144"/>
      <c r="F179" s="145"/>
      <c r="G179" s="144"/>
      <c r="H179" s="146"/>
      <c r="I179" s="147"/>
      <c r="J179" s="143" t="s">
        <v>261</v>
      </c>
      <c r="K179" s="144"/>
      <c r="L179" s="145"/>
      <c r="M179" s="144"/>
      <c r="N179" s="146"/>
      <c r="O179" s="160"/>
      <c r="P179" s="148" t="s">
        <v>262</v>
      </c>
      <c r="Q179" s="144"/>
      <c r="R179" s="149"/>
      <c r="S179" s="144"/>
      <c r="T179" s="146"/>
      <c r="U179" s="102"/>
      <c r="W179" s="102"/>
    </row>
  </sheetData>
  <mergeCells count="1">
    <mergeCell ref="O170:T1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7BA1-3C53-4090-B714-F182C14900B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07733-1DBB-4425-8CDD-CF5C46071E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loucks</dc:creator>
  <cp:lastModifiedBy>loucks</cp:lastModifiedBy>
  <dcterms:created xsi:type="dcterms:W3CDTF">2020-08-20T14:13:01Z</dcterms:created>
  <dcterms:modified xsi:type="dcterms:W3CDTF">2020-08-20T14:15:39Z</dcterms:modified>
</cp:coreProperties>
</file>